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KAPE LENTEPARING" sheetId="1" r:id="rId4"/>
    <sheet state="visible" name="SKAPE HERFSPARING" sheetId="2" r:id="rId5"/>
    <sheet state="visible" name="SKAPE 3 LAMSEISOENE" sheetId="3" r:id="rId6"/>
    <sheet state="visible" name="Sheet3" sheetId="4"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G1">
      <text>
        <t xml:space="preserve">Eduplan:
Januarie = JAN
Februarie = FEB
Maart = MAR
April = APR
Mei = MAY
Junie = JUN
Julie = JUL
Augustus = AUG
September = SEP
Oktober = OCT
November = NOV
Desember = DEC
</t>
      </text>
    </comment>
    <comment authorId="0" ref="C5">
      <text>
        <t xml:space="preserve">Eduplan:  
1  Ramme kan van die een dekseisoen na die ander onvrugbaar word.  Toets die ramme elke keer voordat hulle na die
    ooie gaan vir vrugbaarheid en veneriese siektes.  Nuwe ramme kan veneriese siektes inbring.
2  Ramme kan tydelik onvrugbaar word as hulle byvoorbeeld geskeer of vervoer word.  Daarna neem dit minstens 8
    weke om weer hul semen-volume aan te vul.  Ramme moet dus klaar geskeer wees minstens 8 weke voor paartyd.  
3  Koop nuwe ramme ook minstens 8 weke voor paartyd aan.  Toets alle nuwe ramme vir veneriese siektes.  Hou hulle
   apart van die ander ramme op die plaas totdat die toets-uitslae bekend is.  Ramme kan mekaar aansteek.
4  Ons vergeet te maklik van die ramme op die plaas.  Knap hul bestuur op.
5  Fikse ramme dek beter as oorvet, onfikse ramme.  Stap rustig met die ramme vir 1 km per dag.
6  Ramme met 'n goeie libido en wat dekbehendig is gee aanleiding tot aansienlik meer lammers en oor 'n korter tydperk.  'n
    Projek in Noupoort het getoon dat dekbehendige ramme met 'n goeie libido tot soveel as 20% meer lammers gee as 
    ramme wat lui is en nie goed kan dek nie.  Probeer om 'n ram minstens een keer in sy leeftyd vir libido en
    dekbehendigheid te laat toets.  Hoe jonget hoe beter.  Moenie dink dat volwasse ramme beter doen as jong ramme nie.
    Daar is jong ramme wat nog nooit gedek het nie, wat baie dekbehendig is met 'n goeie libido.  Netso, is daar volwasse 
    ramme wat nie kan dek nie en glad nie in ooie belangstel nie.</t>
      </text>
    </comment>
    <comment authorId="0" ref="E5">
      <text>
        <t xml:space="preserve">Eduplan:
1  Maak ramme vroegtydig skoon van interne parasiete, verkieslik met 'n breespektrum
    inspuitbare middel, sodat hulle gesond en fiks is as hulle na die ooie gaan.
2  Die dosering wat toegedien word, moet ook neuswurm behandel.  Ramme moet die ooie
    wat op hitte is goed kan ruik.
VOLTOOI HIERDIE AKSIES MINSTENS 8 WEKE VOORDAT DIE RAMME BY DIE
     OOIE KOM.  DIE HANTERING KAN HULLE TYDELIK ONVRUGBAAR MAAK</t>
      </text>
    </comment>
    <comment authorId="0" ref="F5">
      <text>
        <t xml:space="preserve">Eduplan:
1  Vit A en minerale, veral sink, speel 'n belangrike rol by seldeling, wat belangrik is vir
    goeie semenproduksie.  Slegs nodig om in die winter en lente aan te vul.
VOLTOOI HIERDIE AKSIES MINSTENS 8 WEKE VOORDAT DIE RAMME BY DIE
     OOIE KOM.  DIE HANTERING KAN HULLE TYDELIK ONVRUGBAAR MAAK</t>
      </text>
    </comment>
    <comment authorId="0" ref="G5">
      <text>
        <t xml:space="preserve">Eduplan:
Gebruiksramme is dikwels die mees vergete diere op 'n veeplaas.
Hulle moet fiks, gesond en in goeie kondisie wees as hulle by die ooie kom.  Goeie ramme eet minder as hulle tussen die ooie is en verloor massa.  Daarom moet hulle in goeie kondisie wees (nie oorvet nie) as hulle by die ooie kom.
'n Gesonde ram in goeie kondisie se semenproduksie sal ook bogemiddeld wees. </t>
      </text>
    </comment>
    <comment authorId="0" ref="C10">
      <text>
        <t xml:space="preserve">Eduplan:
1  Mikskeer die ooie as hulle lang wol het.  Dit vergemaklik die dek-proses</t>
      </text>
    </comment>
    <comment authorId="0" ref="D10">
      <text>
        <t xml:space="preserve">Eduplan:
1  Ensootiese aborsie in 'n kudde kan tot groot verliese van fetusse lei.  'n Mens moet vermoed dat 
    die ooie ensootiese aborsie het wanneer heelwat minder lammers gebore word as wat in die ooie
    gescan is.
2  Die entstof is duur en soms skaars.  Probeer dus om slegs die vervangings-ooie jaarliks te ent met
    lewendige entstof.  Dit sal lewenslange immuniteit gee.</t>
      </text>
    </comment>
    <comment authorId="0" ref="F10">
      <text>
        <t xml:space="preserve">Eduplan:
1  Vit A en minerale soos sink speel 'n belangrike rol by seldeling na bevrugting plaasgevind het.  Dit is slegs nodig om Vit A in die
    winter en lente aan te vul.</t>
      </text>
    </comment>
    <comment authorId="0" ref="E15">
      <text>
        <t xml:space="preserve">Eduplan:
1  Koringkiem stimuleer semen produksie.  Doseer elke ram 
    met 10ml een keer per week.</t>
      </text>
    </comment>
    <comment authorId="0" ref="E20">
      <text>
        <t xml:space="preserve">Eduplan:
1  Koringkiem stimuleer semen produksie.  Doseer elke ram 
    met 10ml een keer per week.</t>
      </text>
    </comment>
    <comment authorId="0" ref="C25">
      <text>
        <t xml:space="preserve">Eduplan:
In die verlede is koggelramme vir 14 dae by die ooie gelos.  Nuwe navorsing het getoon dat dit beter is om vir 9 dae te koggel.
Koggelramme veroorsaak dat die ooie binne 10 dae nadat die koggelramme bygesit is, begin ovuleer.  Daarby, veroorsaak die koggelramme dat die ooie oor 'n korter periode ovuleer (dit is amper soos om die ooie se ovulasie te sinchroniseer).  Hierdie ooie lam dan ook oor 'n korter periode.  Dit help om die toesig oor die lamproses te konsentreer.  Voorts is die ouderdomsverskil tussen die oudste en jongste lammers kleiner.  Dit vergemakilik die seleksie van veral ooi- en ramlammers aansienlik.
1  Deur koggelramme by 'n herfsparing te gebruik sal nie noodwendig die besetting verbeter nie, maar wel die lamtyd verkort.
2  1% koggelramme behoort voldoende te wees.
3  Ronderib Afrikaners en Afrino's werk goed as koggelramme.
4  Laat maak koggelramme minstens 3 maande voor die dektyd.  Die semen wat in koggelramme voorkom neem sowat 8 weke 
    om uitgeput te raak.  U wil nie u ooie van die koggelramme laat lam nie. 
5  Ramme wat dekgereed is se lieste is pers gekleur, die testikels is groot en het 'n ferm aanvoeling en die byballe is so groot
    soos okkerneute.</t>
      </text>
    </comment>
    <comment authorId="0" ref="G25">
      <text>
        <t xml:space="preserve">Eduplan:
Ooie se toestand moet in 'n ''groeifase'' wees as die ramme bykom.  Dit sal help dat hulle beter ovuleer (meer ovums oor 'n korter tydperk) om meer lammers oor 'n korter tydperk te gee.  Dit sal die dektydperk verkort, asook die lamtydperk.
1  Daar is niks wat 'n ooie beter op hitte laat kom as 
    goeie voeding nie.  Vars veld werk soos 'n bom.
2  As dit droog is, sal vars veld alleen nie help nie. 
    Gee die ooie 150g tot 200g sjokolade graan per ooi per
   dag vanaf 9 dae voor die ramme bygesit word tot 17 dae 
   nadat die ramme ingesit is.</t>
      </text>
    </comment>
    <comment authorId="0" ref="E30">
      <text>
        <t xml:space="preserve">Eduplan:
1  Koringkiem stimuleer semen produksie.  Doseer elke ram 
    met 10ml een keer per week.</t>
      </text>
    </comment>
    <comment authorId="0" ref="C35">
      <text>
        <t xml:space="preserve">Eduplan:
1  Haal koggelramme teen laat-middag uit.  Dan is dit koel en sal die ramme al die eerste nag baie goed
    werk.
2  Paar vervangings-ooie apart van die volwasse ooie.  'n Projek in Hanover het gewys dat jong ooie
    wat saam met volwasse ooie gepaar word, swak besetting het.
3  Gebruik minstens 5% ramme op die vervangings-ooie.
4  As daar in groot kampe of kampe met 'n bergagtige terrein gepaar word, moet u sorg dra dat die ooie
    en ramme wel bymekaar uitkom.  Maak die vee elke 3 tot 4 dae bymekaar sodat hulle by mekaar
    uitkom.
   DIE OOIE MOENIE TYDENS HIERDIE PERIODE HANTEER WORD NIE.  DIT SAL DIE OVULASIE STOP.  
                                              MOET VERAL NIE DIE OOIE SKEER NIE</t>
      </text>
    </comment>
    <comment authorId="0" ref="C40">
      <text>
        <t xml:space="preserve">Eduplan:
Na bevrugting neem dit ongeveer 6 weke vir die fetus om aan die baarmoeder vas te heg.  Hantering in hierdie periode kan veroorsaak dat die fetus nie vasheg nie. </t>
      </text>
    </comment>
    <comment authorId="0" ref="D40">
      <text>
        <t xml:space="preserve">Eduplan:
1  Bloutong entstof veroorsaak dat diere wat geent word 'n koors ontwikkel.
    In die geval van ramme gee dit aanleiding tot tydelike onvrugbaarheid.
    As u met die bloutong inenting begin wanneer die ramme in die herfs by 
    die ooie uitkom, word hierdie probleem oppgelos.
2  Gebruik 'n kombiansie entstof vir bloednier en pastuerella, soos bv. 
    Multivax P</t>
      </text>
    </comment>
    <comment authorId="0" ref="C50">
      <text>
        <t xml:space="preserve">Eduplan:
1  Volwasse ooie:  As 90% en meer van die ooie dragtig is, prul die wat droog is.  Sommige boere paar hierdie ooie
    met baster ramme.  As hulle goed beset raak van die baster ramme, is daar fout met die ras-egte ramme.
2  Vervangings-ooie:  As 70% en meer dragtig is, prul die wat droog is.  Honderde projekte dwarsdeur die RSA het
    gewys dat vervangings-ooie wat met die eerste paring oorslaan, minstens 30% minder lammers produseer as die
    ooitjies wat met die eerste paring dragtig raak.  Hou eerder meer vervangings-ooie terug om hiervoor
    voorsiening te maak.
   As minder as 70% dragtig is, is die fout by die ''jockey''.  Gee die ooie dan weer 'n kans.</t>
      </text>
    </comment>
    <comment authorId="0" ref="C60">
      <text>
        <t xml:space="preserve">Eduplan:
1  Dit is beter om ooie met kortwol te laat lam.  Die redes hiervoor is as volg:
    a  Lang wol word besoedel tydens die lamproses, deur grond en veral bloed en die vrugwater.
    b  Ooie met kortwol gaan soek skuiling in koue, nat weer, terwyl langwol ooie dit nie doen nie.
        Kortwol ooie se lammers oorleef sulke toestande beter.
    c  Kortwol ooie hanteer hittestres tydens die lamproses beter
2  Kort na geboorte het 'n lam 'n baie sterk drang om te suip (suig).  Hy sal aan alle silindries voorwerpe in 
    die omgewing van die ooie se uier suig.
    Hy sal veral aan stukke lox wat rondom die uier hang suig.  Daarom is dit goed om alle wolklossies
    rondom die uier af te skeer sodat die lam dit nie met die spene verwar nie.
    Ooie wat 'n moeilike geboorte gehad het, het dikwels 'n drup agter uit die vulva.  As die ooi nie 
    gemikskeer is nie, beland hierdie onsuiwerhede rondom die uier, waar die lam dit inneem.  Die gevolg is 
    dat die lam infeksie opdoen en vrek.</t>
      </text>
    </comment>
    <comment authorId="0" ref="D60">
      <text>
        <t xml:space="preserve">Eduplan:
Gebruik 'n kombinasie-entstof vir bloednier, pasteurella en blou-uier soos
 bv. Multivax P Plus of Ultra Choice 7.
Rooiderm is 'n siekte van beeste.  Bloedderm kom by skape voor.  Dit is presies dieselfde siekte, maar het twee verskillende name.  By skape  kom die siekte veral op sappige aangeplante weidings voor.  Beide siektes word deur  die A-serotipe van C. perfringens veroorsaak.  Coglavax is die aangewese entstof vir skape.  As die ooie ge-ent is, kry die lammers ummuniteit deur die bies van die ooie.
Rooiderm van skape word veroorsaak deur 'n verdraaiing van die derms. 
Bloedpens is 'n siekte wat by skaaplammers jonger as 'n week voorkom.   Dit word deur die B-serotipe van C. perfringes veroorsaak.  Die kombinasie-entsowwe wat bloednier, pasteurella en blou-uier doen, doen ook hierdie siekte. </t>
      </text>
    </comment>
    <comment authorId="0" ref="E60">
      <text>
        <t xml:space="preserve">Eduplan:
1  Interne parasiete kan die hormonale verandering in 'n laat-
    dragtige ooi waarneem.  Hulle reageer hierop deur meer
    eiers te begin afskei sodat die lam/mers wat gebore gaan
    word, met eiers besmet kan raak.
2  Ooie moet hulle lammers goed kan ruik.  Daarom is dosering
    teen neuswurm belangrik.
3  Gebruik 'n inspuitbare, langwerkende middel, wat ook
    neuswurm en ekto-parasiete beheer.</t>
      </text>
    </comment>
    <comment authorId="0" ref="G60">
      <text>
        <t xml:space="preserve">Eduplan:
1   Maer ooie (kondisie onder 3) se lammers is baie
     klein by geboorte (veral tweeling lammers).
     Hierdie klein lammers se oorlewing is baie laag.
     Hulle is te swak om te suip, het nie energie om
     agter die ooie aan te loop nie, en is so lig en
     swak dat selfs klein roofdiere soos witkwas- en
     grys-muishonde hulle kan vang.  Verliese van 
     hierdie swak lammers is geweldig hoog.
        OOIE WAT MAER IS AS HULLE LAM
     SE HER-BESETTING% IS OOK LAAG 
    Oorvet ooie kan problerme met groot lammers
    en lammers wat vassit ondervind; veral 
    jong en eenling ooie.   Dra dus sorg om hierdie ooie
    nie te swaar te laat word oor die laaste 6 weke van
   dragtigheid nie.  Tweeling ooie het nooit probleme
    hiermee nie.
 2  Die fetusse begin nou baie groot raak en neem 'n
     groot deel van die ooie se buikspasie op.  Dit
     beperk die ooi se spasie om voer in te neem.  Sy
     moet dus nou goeie kos ontvang wat nie te veel
    spasie in haar pens opneem nie.  Proteien is veral
     belangrik.
3  Hierdie is die tyd wat die uier begin ontwikkel.
    Hoe beter dit nou ontwikkel, hoe meer bies en 
    melk sal die ooi produseer.</t>
      </text>
    </comment>
    <comment authorId="0" ref="G65">
      <text>
        <t xml:space="preserve">Eduplan:
1  Die fetusse begin nou baie groot raak en beperk
    diie ooi se spasie om voer in te neem.  Sy moet dus
    nou goeie kos ontvang wat nie te veel spasie in
    haar pens opneem nie.  Daarom, is dit goed om om
    haar nou na spaarveld of lande te skuif.
2  NB  As u op lande lam, moenie die eenling ooie voor
    hulle lam na die lande skuif nie.  Dit kan veroorsaak
    dat die fetusse te groot word, met gevolglike lam-
    probleme (veral by vervangings-ooie).</t>
      </text>
    </comment>
    <comment authorId="0" ref="G75">
      <text>
        <t xml:space="preserve">Edulan:
Dit is goedkoper om eerder die lammers as die ooie kos te gee.  Hulle begin reeds op twee weke ouderdom vreet.  Sodra hulle die kruipvoeding goed vreet, kan die ooie se lek verminder word (of selfs gestop word).
Lammers wat kruipvoeding kry kan op 'n heelwat jonger ouderdom gespeen word (indien nodig - soos wanneer dit droog is).
Hoe swaarder die lammers by speen, hoe beter die naspeense groei.</t>
      </text>
    </comment>
    <comment authorId="0" ref="C85">
      <text>
        <t xml:space="preserve">Eduplan:
SOOG &amp; DROOG = Keer die ooie om en inspekteer hul spene en uiers.  Die ooie met pap uiers en vuil uiers, het nie 'n lam by hulle nie.  Hulle het dus hul lammers verloor.
Gee hierdie ooie 'n spesiale merk.  Sodra hulle weer sonder 'n lam loop, moet hulle geprul word.  Hulle is vrugbaar, maar maak nie lammers groot nie.</t>
      </text>
    </comment>
    <comment authorId="0" ref="G85">
      <text>
        <t xml:space="preserve">Louis:
Baie boere kry dat hul lammers goed groei tot hulle 2 maande oud is.  Daarna gaan staan hul groei stil.
Ooie se melkproduksie neem 42 dae nadat sy gelam het vinnig af.  Dan moet die lam goed vreet of sy groei gaan staan stil.  Sy ma en die ander ooie is dan sy grootste kompetisie vir kos.  Daarom is dit nodig om tydens hierdie periode na nuwe kampe te skuif.</t>
      </text>
    </comment>
    <comment authorId="0" ref="E90">
      <text>
        <t xml:space="preserve">Eduplan:
1  Gewoonlik kry lammeers eerste mellintwurm.  Hulle
    kry eers op sowat 3 maande ouderdom lintwurm.
2  Doseer lammers met 'n goedkoop orale middel vir
    melklintwurm </t>
      </text>
    </comment>
    <comment authorId="0" ref="D95">
      <text>
        <t xml:space="preserve">Eduplan:
Gebruik 'n kombinasie-entsof soos bv. Multivax P Plus.  Ent alle lammers, ook die wat binnekort verkoop gaan word.  Die weerstand wat vanaf die ooie se bies ontvang is, is nou baie laag.</t>
      </text>
    </comment>
    <comment authorId="0" ref="E95">
      <text>
        <t xml:space="preserve">Eduplan:
Gebruik 'n baie goeie, kombinasie orale dossermiddel soos bv. First Drench</t>
      </text>
    </comment>
    <comment authorId="0" ref="C100">
      <text>
        <t xml:space="preserve">Eduplan:
1  SOOG &amp; DROOG = Keer die ooie om en inspekteer hul spene en uiers.  Die ooie met pap
    uiers en vuil uiers, het nie 'n lam by hulle nie.  Hulle het dus hul lammers tussen merk
    en speen verloor.  Gee hierdie ooie 'n spesiale merk.  Sodra hulle weer sonder 'n lam
    loop, moet hulle geprul word.  Hulle is vrugbaar, maar maak nie lammers groot nie.  
2  Moenie die boepens lammers speen nie.  Los hulle by die ooie vir 'n verdere 14 dae
    sodat die ooie, wie se boepens lammers dit is, met SOOG &amp; DROOG uitgeken kan word.
3  Seleksieplan vr die vervangings-ooie verskyn op die volgende bladsy (kliek op
    SELEKSIEPLAN hieronder).
4  Ou ooie lam goed maar maak nie lammers groot nie.  Bek al die ooie en gooi die uit wat
    sluit.  As hulle nie geslag word nie, gee hulle dadelik weer ram en verkoop dragtig 
    gesertifiseer.
</t>
      </text>
    </comment>
    <comment authorId="0" ref="D100">
      <text>
        <t xml:space="preserve">Eduplan:
Ent slegs vervangings-ooilammers en lammers wat eers na die somer verkoop gaan word</t>
      </text>
    </comment>
    <comment authorId="0" ref="C105">
      <text>
        <t xml:space="preserve">Eduplan:
SOOG &amp; DROOG die ooie om te bepaal watter ooie die moeders is van die boepens lammers.  Hulle is swak moeders en moet geprul word.  Merk hulle en verkoop  hulle saam met hul lammers.
</t>
      </text>
    </comment>
    <comment authorId="0" ref="D110">
      <text>
        <t xml:space="preserve">Eduplan:
Ent slegs vervangings-ooilammers en lammers wat eers na die somer verkoop gaan word</t>
      </text>
    </comment>
    <comment authorId="0" ref="D115">
      <text>
        <t xml:space="preserve">Eduplan:
Ent slegs vervangings-ooilammers en lammers wat eers na die somer verkoop gaan word.  Hierna word die vervangings-ooie saam met die teel-ooie ge-ent en gedoseer.</t>
      </text>
    </comment>
  </commentList>
</comments>
</file>

<file path=xl/comments2.xml><?xml version="1.0" encoding="utf-8"?>
<comments xmlns:r="http://schemas.openxmlformats.org/officeDocument/2006/relationships" xmlns="http://schemas.openxmlformats.org/spreadsheetml/2006/main">
  <authors>
    <author/>
  </authors>
  <commentList>
    <comment authorId="0" ref="G1">
      <text>
        <t xml:space="preserve">Eduplan:
Januarie = JAN
Februarie = FEB
Maart = MAR
April = APR
Mei = MAY
Junie = JUN
Julie = JUL
Augustus = AUG
September = SEP
Oktober = OCT
November = NOV
Desember = DEC
</t>
      </text>
    </comment>
    <comment authorId="0" ref="C5">
      <text>
        <t xml:space="preserve">Eduplan:  
1  Ramme kan van die een dekseisoen na die ander onvrugbaar word.  Toets die ramme elke keer voordat hulle na die
    ooie gaan vir vrugbaarheid en veneriese siektes.  Nuwe ramme kan veneriese siektes inbring.
2  Ramme kan tydelik onvrugbaar word as hulle byvoorbeeld geskeer of vervoer word.  Daarna neem dit minstens 8
    weke om weer hul semen-volume aan te vul.  Ramme moet dus klaar geskeer wees minstens 8 weke voor paartyd.  
3  Koop nuwe ramme ook minstens 8 weke voor paartyd aan.  Toets alle nuwe ramme vir veneriese siektes.  Hou hulle
   apart van die ander ramme op die plaas totdat die toets-uitslae bekend is.  Ramme kan mekaar aansteek.
4  Ons vergeet te maklik van die ramme op die plaas.  Knap hul bestuur op.
5  Fikse ramme dek beter as oorvet, onfikse ramme.  Stap rustig met die ramme vir 1 km per dag.
6  Ramme met 'n goeie libido en wat dekbehendig is gee aanleiding tot aansienlik meer lammers en oor 'n korter tydperk.  'n
    Projek in Noupoort het getoon dat dekbehendige ramme met 'n goeie libido tot soveel as 20% meer lammers gee as 
    ramme wat lui is en nie goed kan dek nie.  Probeer om 'n ram minstens een keer in sy leeftyd vir libido en
    dekbehendigheid te laat toets.  Hoe jonget hoe beter.  Moenie dink dat volwasse ramme beter doen as jong ramme nie.
    Daar is jong ramme wat nog nooit gedek het nie, wat baie dekbehendig is met 'n goeie libido.  Netso, is daar volwasse 
    ramme wat nie kan dek nie en glad nie in ooie belangstel nie.</t>
      </text>
    </comment>
    <comment authorId="0" ref="E5">
      <text>
        <t xml:space="preserve">Eduplan:
1  Maak ramme vroegtydig skoon van interne parasiete, verkieslik met 'n breespektrum
    inspuitbare middel, sodat hulle gesond en fiks is as hulle na die ooie gaan.
2  Die dosering wat toegedien word, moet ook neuswurm behandel.  Ramme moet die ooie
    wat op hitte is goed kan ruik.
VOLTOOI HIERDIE AKSIES MINSTENS 8 WEKE VOORDAT DIE RAMME BY DIE
     OOIE KOM.  DIE HANTERING KAN HULLE TYDELIK ONVRUGBAAR MAAK</t>
      </text>
    </comment>
    <comment authorId="0" ref="F5">
      <text>
        <t xml:space="preserve">Eduplan:
1  Vit A en minerale, veral sink, speel 'n belangrike rol by seldeling, wat belangrik is vir
    goeie semenproduksie.  Slegs nodig om in die winter en lente aan te vul.
VOLTOOI HIERDIE AKSIES MINSTENS 8 WEKE VOORDAT DIE RAMME BY DIE
     OOIE KOM.  DIE HANTERING KAN HULLE TYDELIK ONVRUGBAAR MAAK</t>
      </text>
    </comment>
    <comment authorId="0" ref="G5">
      <text>
        <t xml:space="preserve">Eduplan:
Gebruiksramme is dikwels die mees vergete diere op 'n veeplaas.
Hulle moet fiks, gesond en in goeie kondisie wees as hulle by die ooie kom.  Goeie ramme eet minder as hulle tussen die ooie is en verloor massa.  Daarom moet hulle in goeie kondisie wees (nie oorvet nie) as hulle by die ooie kom.
'n Gesonde ram in goeie kondisie se semenproduksie sal ook bogemiddeld wees. </t>
      </text>
    </comment>
    <comment authorId="0" ref="C10">
      <text>
        <t xml:space="preserve">Eduplan:
1  Mikskeer die ooie as hulle lang wol het.  Dit vergemaklik die dek-proses</t>
      </text>
    </comment>
    <comment authorId="0" ref="D10">
      <text>
        <t xml:space="preserve">Eduplan:
1  Ensootiese aborsie in 'n kudde kan tot groot verliese van fetusse lei.  'n Mens moet vermoed dat 
    die ooie ensootiese aborsie het wanneer heelwat minder lammers gebore word as wat in die ooie
    gescan is.
2  Die entstof is duur en soms skaars.  Probeer dus om slegs die vervangings-ooie jaarliks te ent met
    lewendige entstof.  Dit sal lewenslange immuniteit gee.</t>
      </text>
    </comment>
    <comment authorId="0" ref="F10">
      <text>
        <t xml:space="preserve">Eduplan:
1  Vit A en minerale soos sink speel 'n belangrike rol by seldeling na bevrugting plaasgevind het.  Dit is slegs nodig om Vit A in die
    winter en lente aan te vul.</t>
      </text>
    </comment>
    <comment authorId="0" ref="E15">
      <text>
        <t xml:space="preserve">Eduplan:
1  Koringkiem stimuleer semen produksie.  Doseer elke ram 
    met 10ml een keer per week.</t>
      </text>
    </comment>
    <comment authorId="0" ref="E20">
      <text>
        <t xml:space="preserve">Eduplan:
1  Koringkiem stimuleer semen produksie.  Doseer elke ram 
    met 10ml een keer per week.</t>
      </text>
    </comment>
    <comment authorId="0" ref="C25">
      <text>
        <t xml:space="preserve">Eduplan:
In die verlede is koggelramme vir 14 dae by die ooie gelos.  Nuwe navorsing het getoon dat dit beter is om vir 9 dae te koggel.
Koggelramme veroorsaak dat die ooie binne 10 dae nadat die koggelramme bygesit is, begin ovuleer.  Daarby, veroorsaak die koggelramme dat die ooie oor 'n korter periode ovuleer (dit is amper soos om die ooie se ovulasie te sinchroniseer).  Hierdie ooie lam dan ook oor 'n korter periode.  Dit help om die toesig oor die lamproses te konsentreer.  Voorts is die ouderdomsverskil tussen die oudste en jongste lammers kleiner.  Dit vergemakilik die seleksie van veral ooi- en ramlammers aansienlik.
1  Deur koggelramme by 'n herfsparing te gebruik sal nie noodwendig die besetting verbeter nie, maar wel die lamtyd verkort.
2  1% koggelramme behoort voldoende te wees.
3  Ronderib Afrikaners en Afrino's werk goed as koggelramme.
4  Laat maak koggelramme minstens 3 maande voor die dektyd.  Die semen wat in koggelramme voorkom neem sowat 8 weke 
    om uitgeput te raak.  U wil nie u ooie van die koggelramme laat lam nie. 
5  Ramme wat dekgereed is se lieste is pers gekleur, die testikels is groot en het 'n ferm aanvoeling en die byballe is so groot
    soos okkerneute.</t>
      </text>
    </comment>
    <comment authorId="0" ref="G25">
      <text>
        <t xml:space="preserve">Eduplan:
Ooie se toestand moet in 'n ''groeifase'' wees as die ramme bykom.  Dit sal help dat hulle beter ovuleer (meer ovums oor 'n korter tydperk) om meer lammers oor 'n korter tydperk te gee.  Dit sal die dektydperk verkort, asook die lamtydperk.
1  Daar is niks wat 'n ooie beter op hitte laat kom as 
    goeie voeding nie.  Vars veld werk soos 'n bom.
2  As dit droog is, sal vars veld alleen nie help nie. 
    Gee die ooie 150g tot 200g sjokolade graan per ooi per
   dag vanaf 9 dae voor die ramme bygesit word tot 17 dae 
   nadat die ramme ingesit is.</t>
      </text>
    </comment>
    <comment authorId="0" ref="E30">
      <text>
        <t xml:space="preserve">Eduplan:
1  Koringkiem stimuleer semen produksie.  Doseer elke ram 
    met 10ml een keer per week.</t>
      </text>
    </comment>
    <comment authorId="0" ref="C35">
      <text>
        <t xml:space="preserve">Eduplan:
1  Haal koggelramme teen laat-middag uit.  Dan is dit koel en sal die ramme al die eerste nag baie goed
    werk.
2  Paar vervangings-ooie apart van die volwasse ooie.  'n Projek in Hanover het gewys dat jong ooie
    wat saam met volwasse ooie gepaar word, swak besetting het.
3  Gebruik minstens 5% ramme op die vervangings-ooie.
4  As daar in groot kampe of kampe met 'n bergagtige terrein gepaar word, moet u sorg dra dat die ooie
    en ramme wel bymekaar uitkom.  Maak die vee elke 3 tot 4 dae bymekaar sodat hulle by mekaar
    uitkom.
   DIE OOIE MOENIE TYDENS HIERDIE PERIODE HANTEER WORD NIE.  DIT SAL DIE OVULASIE STOP.  
                                              MOET VERAL NIE DIE OOIE SKEER NIE</t>
      </text>
    </comment>
    <comment authorId="0" ref="C40">
      <text>
        <t xml:space="preserve">Eduplan:
Na bevrugting neem dit ongeveer 6 weke vir die fetus om aan die baarmoeder vas te heg.  Hantering in hierdie periode kan veroorsaak dat die fetus nie vasheg nie. </t>
      </text>
    </comment>
    <comment authorId="0" ref="D40">
      <text>
        <t xml:space="preserve">Eduplan:
1  Bloutong entstof veroorsaak dat diere wat geent word 'n koors ontwikkel.
    In die geval van ramme gee dit aanleiding tot tydelike onvrugbaarheid.
    As u met die bloutong inenting begin wanneer die ramme in die herfs by 
    die ooie uitkom, word hierdie probleem oppgelos.
2  Gebruik 'n kombiansie entstof vir bloednier en pastuerella, soos bv. 
    Multivax P</t>
      </text>
    </comment>
    <comment authorId="0" ref="C50">
      <text>
        <t xml:space="preserve">Eduplan:
1  Volwasse ooie:  As 90% en meer van die ooie dragtig is, prul die wat droog is.  Sommige boere paar hierdie ooie
    met baster ramme.  As hulle goed beset raak van die baster ramme, is daar fout met die ras-egte ramme.
2  Vervangings-ooie:  As 70% en meer dragtig is, prul die wat droog is.  Honderde projekte dwarsdeur die RSA het
    gewys dat vervangings-ooie wat met die eerste paring oorslaan, minstens 30% minder lammers produseer as die
    ooitjies wat met die eerste paring dragtig raak.  Hou eerder meer vervangings-ooie terug om hiervoor
    voorsiening te maak.
   As minder as 70% dragtig is, is die fout by die ''jockey''.  Gee die ooie dan weer 'n kans.</t>
      </text>
    </comment>
    <comment authorId="0" ref="C60">
      <text>
        <t xml:space="preserve">Eduplan:
1  Dit is beter om ooie met kortwol te laat lam.  Die redes hiervoor is as volg:
    a  Lang wol word besoedel tydens die lamproses, deur grond en veral bloed en die vrugwater.
    b  Ooie met kortwol gaan soek skuiling in koue, nat weer, terwyl langwol ooie dit nie doen nie.
        Kortwol ooie se lammers oorleef sulke toestande beter.
    c  Kortwol ooie hanteer hittestres tydens die lamproses beter
2  Kort na geboorte het 'n lam 'n baie sterk drang om te suip (suig).  Hy sal aan alle silindries voorwerpe in 
    die omgewing van die ooie se uier suig.
    Hy sal veral aan stukke lox wat rondom die uier hang suig.  Daarom is dit goed om alle wolklossies
    rondom die uier af te skeer sodat die lam dit nie met die spene verwar nie.
    Ooie wat 'n moeilike geboorte gehad het, het dikwels 'n drup agter uit die vulva.  As die ooi nie 
    gemikskeer is nie, beland hierdie onsuiwerhede rondom die uier, waar die lam dit inneem.  Die gevolg is 
    dat die lam infeksie opdoen en vrek.</t>
      </text>
    </comment>
    <comment authorId="0" ref="D60">
      <text>
        <t xml:space="preserve">Eduplan:
Gebruik 'n kombinasie-entstof vir bloednier, pasteurella en blou-uier soos
 bv. Multivax P Plus of Ultra Choice 7.
Rooiderm is 'n siekte van beeste.  Bloedderm kom by skape voor.  Dit is presies dieselfde siekte, maar het twee verskillende name.  By skape  kom die siekte veral op sappige aangeplante weidings voor.  Beide siektes word deur  die A-serotipe van C. perfringens veroorsaak.  Coglavax is die aangewese entstof vir skape.  As die ooie ge-ent is, kry die lammers immuniteit deur die bies van die ooie.
Rooiderm van skape word veroorsaak deur 'n verdraaiing van die derms. 
Bloedpens is 'n siekte wat by skaaplammers jonger as 'n week voorkom.   Dit word deur die B-serotipe van C. perfringes veroorsaak.  Die kombinasie-entsowwe wat bloednier, pasteurella en blou-uier doen, doen ook hierdie siekte. </t>
      </text>
    </comment>
    <comment authorId="0" ref="E60">
      <text>
        <t xml:space="preserve">Eduplan:
1  Interne parasiete kan die hormonale verandering in 'n laat-
    dragtige ooi waarneem.  Hulle reageer hierop deur meer
    eiers te begin afskei sodat die lam/mers wat gebore gaan
    word, met eiers besmet kan raak.
2  Ooie moet hulle lammers goed kan ruik.  Daarom is dosering
    teen neuswurm belangrik.
3  Gebruik 'n inspuitbare, langwerkende middel, wat ook
    neuswurm en ekto-parasiete beheer.</t>
      </text>
    </comment>
    <comment authorId="0" ref="F60">
      <text>
        <t xml:space="preserve">Eduplan:
Doseer Vit A slegs in winter en lente</t>
      </text>
    </comment>
    <comment authorId="0" ref="G60">
      <text>
        <t xml:space="preserve">Eduplan:
1   Maer ooie (kondisie onder 3) se lammers is baie
     klein by geboorte (veral tweeling lammers).
     Hierdie klein lammers se oorlewing is baie laag.
     Hulle is te swak om te suip, het nie energie om
     agter die ooie aan te loop nie, en is so lig en
     swak dat selfs klein roofdiere soos witkwas- en
     grys-muishonde hulle kan vang.  Verliese van 
     hierdie swak lammers is geweldig hoog.
        OOIE WAT MAER IS AS HULLE LAM
     SE HER-BESETTING% IS OOK LAAG 
    Oorvet ooie kan problerme met groot lammers
    en lammers wat vassit ondervind; veral 
    jong en eenling ooie.   Dra dus sorg om hierdie ooie
    nie te swaar te laat word oor die laaste 6 weke van
   dragtigheid nie.  Tweeling ooie het nooit probleme
    hiermee nie.
 2  Die fetusse begin nou baie groot raak en neem 'n
     groot deel van die ooie se buikspasie op.  Dit
     beperk die ooi se spasie om voer in te neem.  Sy
     moet dus nou goeie kos ontvang wat nie te veel
    spasie in haar pens opneem nie.  Proteien is veral
     belangrik.
3  Hierdie is die tyd wat die uier begin ontwikkel.
    Hoe beter dit nou ontwikkel, hoe meer bies en 
    melk sal die ooi produseer.</t>
      </text>
    </comment>
    <comment authorId="0" ref="G65">
      <text>
        <t xml:space="preserve">Eduplan:
1  Die fetusse begin nou baie groot raak en beperk
    diie ooi se spasie om voer in te neem.  Sy moet dus
    nou goeie kos ontvang wat nie te veel spasie in
    haar pens opneem nie.  Daarom, is dit goed om om
    haar nou na spaarveld of lande te skuif.
2  NB  As u op lande lam, moenie die eenling ooie voor
    hulle lam na die lande skuif nie.  Dit kan veroorsaak
    dat die fetusse te groot word, met gevolglike lam-
    probleme (veral by vervangings-ooie).</t>
      </text>
    </comment>
    <comment authorId="0" ref="G75">
      <text>
        <t xml:space="preserve">Edulan:
Dit is goedkoper om eerder die lammers as die ooie kos te gee.  Hulle begin reeds op twee weke ouderdom vreet.  Sodra hulle die kruipvoeding goed vreet, kan die ooie se lek verminder word (of selfs gestop word).
Lammers wat kruipvoeding kry kan op 'n heelwat jonger ouderdom gespeen word (indien nodig - soos wanneer dit droog is).
Hoe swaarder die lammers by speen, hoe beter die naspeense groei.</t>
      </text>
    </comment>
    <comment authorId="0" ref="C85">
      <text>
        <t xml:space="preserve">Eduplan:
SOOG &amp; DROOG = Keer die ooie om en inspekteer hul spene en uiers.  Die ooie met pap uiers en vuil uiers, het nie 'n lam by hulle nie.  Hulle het dus hul lammers verloor.
Gee hierdie ooie 'n spesiale merk.  Sodra hulle weer sonder 'n lam loop, moet hulle geprul word.  Hulle is vrugbaar, maar maak nie lammers groot nie.</t>
      </text>
    </comment>
    <comment authorId="0" ref="G85">
      <text>
        <t xml:space="preserve">Louis:
Baie boere kry dat hul lammers goed groei tot hulle 2 maande oud is.  Daarna gaan staan hul groei stil.
Ooie se melkproduksie neem 42 dae nadat sy gelam het vinnig af.  Dan moet die lam goed vreet of sy groei gaan staan stil.  Sy ma en die ander ooie is dan sy grootste kompetisie vir kos.  Daarom is dit nodig om tydens hierdie periode na nuwe kampe te skuif.</t>
      </text>
    </comment>
    <comment authorId="0" ref="E90">
      <text>
        <t xml:space="preserve">Eduplan:
1  Gewoonlik kry lammeers eerste mellintwurm.  Hulle
    kry eers op sowat 3 maande ouderdom lintwurm.
2  Doseer lammers met 'n goedkoop orale middel vir
    melklintwurm </t>
      </text>
    </comment>
    <comment authorId="0" ref="D95">
      <text>
        <t xml:space="preserve">Eduplan:
Gebruik 'n kombinasie-entsof soos bv. Multivax P.  Ent alle lammers, ook die wat binnekort verkoop gaan word.  Die weerstand wat vanaf die ooie se bies ontvang is, is nou baie laag.</t>
      </text>
    </comment>
    <comment authorId="0" ref="E95">
      <text>
        <t xml:space="preserve">Eduplan:
Gebruik 'n baie goeie, kombinasie orale dossermiddel soos bv. First Drench</t>
      </text>
    </comment>
    <comment authorId="0" ref="C100">
      <text>
        <t xml:space="preserve">Eduplan:
1  SOOG &amp; DROOG = Keer die ooie om en inspekteer hul spene en uiers.  Die ooie met pap
    uiers en vuil uiers, het nie 'n lam by hulle nie.  Hulle het dus hul lammers tussen merk
    en speen verloor.  Gee hierdie ooie 'n spesiale merk.  Sodra hulle weer sonder 'n lam
    loop, moet hulle geprul word.  Hulle is vrugbaar, maar maak nie lammers groot nie.  
2  Moenie die boepens lammers speen nie.  Los hulle by die ooie vir 'n verdere 14 dae
    sodat die ooie, wie se boepens lammers dit is, met SOOG &amp; DROOG uitgeken kan word.
3  Seleksieplan vr die vervangings-ooie verskyn op die volgende bladsy (kliek op
    SELEKSIEPLAN hieronder).
4  Ou ooie lam goed maar maak nie lammers groot nie.  Bek al die ooie en gooi die uit wat
    sluit.  As hulle nie geslag word nie, gee hulle dadelik weer ram en verkoop dragtig 
    gesertifiseer.
</t>
      </text>
    </comment>
    <comment authorId="0" ref="D100">
      <text>
        <t xml:space="preserve">Eduplan:
Ent slegs vervangings-ooilammers en lammers wat eers na die somer verkoop gaan word</t>
      </text>
    </comment>
    <comment authorId="0" ref="C105">
      <text>
        <t xml:space="preserve">Eduplan:
SOOG &amp; DROOG die ooie om te bepaal watter ooie die moeders is van die boepens lammers.  Hulle is swak moeders en moet geprul word.  Merk hulle en verkoop  hulle saam met hul lammers.
</t>
      </text>
    </comment>
    <comment authorId="0" ref="D110">
      <text>
        <t xml:space="preserve">Eduplan:
Ent slegs vervangings-ooilammers en lammers wat eers na die somer verkoop gaan word</t>
      </text>
    </comment>
    <comment authorId="0" ref="D115">
      <text>
        <t xml:space="preserve">Eduplan:
Ent slegs vervangings-ooilammers en lammers wat eers na die somer verkoop gaan word.  Hierna word die vervangings-ooie saam met die teel-ooie ge-ent en gedoseer.</t>
      </text>
    </comment>
  </commentList>
</comments>
</file>

<file path=xl/comments3.xml><?xml version="1.0" encoding="utf-8"?>
<comments xmlns:r="http://schemas.openxmlformats.org/officeDocument/2006/relationships" xmlns="http://schemas.openxmlformats.org/spreadsheetml/2006/main">
  <authors>
    <author/>
  </authors>
  <commentList>
    <comment authorId="0" ref="G1">
      <text>
        <t xml:space="preserve">Eduplan:
Januarie = JAN
Februarie = FEB
Maart = MAR
April = APR
Mei = MAY
Junie = JUN
Julie = JUL
Augustus = AUG
September = SEP
Oktober = OCT
November = NOV
Desember = DEC
</t>
      </text>
    </comment>
    <comment authorId="0" ref="C6">
      <text>
        <t xml:space="preserve">Eduplan:  
1  Ramme kan van die een dekseisoen na die ander onvrugbaar word.  Toets die ramme elke keer voordat hulle na die
    ooie gaan vir vrugbaarheid en veneriese siektes.  Nuwe ramme kan veneriese siektes inbring.
2  Ramme kan tydelik onvrugbaar word as hulle byvoorbeeld geskeer of vervoer word.  Daarna neem dit minstens 8
    weke om weer hul semen-volume aan te vul.  Ramme moet dus klaar geskeer wees minstens 8 weke voor paartyd.  
3  Koop nuwe ramme ook minstens 8 weke voor paartyd aan.  Toets alle nuwe ramme vir veneriese siektes.  Hou hulle
   apart van die ander ramme op die plaas totdat die toets-uitslae bekend is.  Ramme kan mekaar aansteek.
4  Ons vergeet te maklik van die ramme op die plaas.  Knap hul bestuur op.
5  Fikse ramme dek beter as oorvet, onfikse ramme.  Stap rustig met die ramme vir 1 km per dag.
6  Ramme met 'n goeie libido en wat dekbehendig is gee aanleiding tot aansienlik meer lammers en oor 'n korter tydperk.  'n
    Projek in Noupoort het getoon dat dekbehendige ramme met 'n goeie libido tot soveel as 20% meer lammers gee as 
    ramme wat lui is en nie goed kan dek nie.  Probeer om 'n ram minstens een keer in sy leeftyd vir libido en
    dekbehendigheid te laat toets.  Hoe jonget hoe beter.  Moenie dink dat volwasse ramme beter doen as jong ramme nie.
    Daar is jong ramme wat nog nooit gedek het nie, wat baie dekbehendig is met 'n goeie libido.  Netso, is daar volwasse 
    ramme wat nie kan dek nie en glad nie in ooie belangstel nie.</t>
      </text>
    </comment>
    <comment authorId="0" ref="E6">
      <text>
        <t xml:space="preserve">Eduplan:
1  Maak ramme vroegtydig skoon van interne parasiete, verkieslik met 'n breespektrum
    inspuitbare middel, sodat hulle gesond en fiks is as hulle na die ooie gaan.
2  Die dosering wat toegedien word, moet ook neuswurm behandel.  Ramme moet die ooie
    wat op hitte is goed kan ruik.
VOLTOOI HIERDIE AKSIES MINSTENS 8 WEKE VOORDAT DIE RAMME BY DIE
     OOIE KOM.  DIE HANTERING KAN HULLE TYDELIK ONVRUGBAAR MAAK</t>
      </text>
    </comment>
    <comment authorId="0" ref="F6">
      <text>
        <t xml:space="preserve">Eduplan:
1  Vit A en minerale, veral sink, speel 'n belangrike rol by seldeling, wat belangrik is vir
    goeie semenproduksie.  Slegs nodig om in die winter en lente aan te vul.
VOLTOOI HIERDIE AKSIES MINSTENS 8 WEKE VOORDAT DIE RAMME BY DIE
     OOIE KOM.  DIE HANTERING KAN HULLE TYDELIK ONVRUGBAAR MAAK</t>
      </text>
    </comment>
    <comment authorId="0" ref="G6">
      <text>
        <t xml:space="preserve">Eduplan:
Gebruiksramme is dikwels die mees vergete diere op 'n veeplaas.
Hulle moet fiks, gesond en in goeie kondisie wees as hulle by die ooie kom.  Goeie ramme eet minder as hulle tussen die ooie is en verloor massa.  Daarom moet hulle in goeie kondisie wees (nie oorvet nie) as hulle by die ooie kom.
'n Gesonde ram in goeie kondisie se semenproduksie sal ook bogemiddeld wees. </t>
      </text>
    </comment>
    <comment authorId="0" ref="C11">
      <text>
        <t xml:space="preserve">Eduplan:
1  Mikskeer die ooie as hulle lang wol het.  Dit vergemaklik die dek-proses</t>
      </text>
    </comment>
    <comment authorId="0" ref="D11">
      <text>
        <t xml:space="preserve">Eduplan:
1  Ensootiese aborsie in 'n kudde kan tot groot verliese van fetusse lei.  'n Mens moet vermoed dat 
    die ooie ensootiese aborsie het wanneer heelwat minder lammers gebore word as wat in die ooie
    gescan is.
2  Die entstof is duur en soms skaars.  Probeer dus om slegs die vervangings-ooie jaarliks te ent met
    lewendige entstof.  Dit sal lewenslange immuniteit gee.</t>
      </text>
    </comment>
    <comment authorId="0" ref="F11">
      <text>
        <t xml:space="preserve">Eduplan:
1  Vit A en minerale soos sink speel 'n belangrike rol by seldeling na bevrugting plaasgevind het.  Dit is slegs nodig om Vit A in die
    winter en lente aan te vul.</t>
      </text>
    </comment>
    <comment authorId="0" ref="E16">
      <text>
        <t xml:space="preserve">Eduplan:
1  Koringkiem stimuleer semen produksie.  Doseer elke ram 
    met 10ml een keer per week.</t>
      </text>
    </comment>
    <comment authorId="0" ref="E21">
      <text>
        <t xml:space="preserve">Eduplan:
1  Koringkiem stimuleer semen produksie.  Doseer elke ram 
    met 10ml een keer per week.</t>
      </text>
    </comment>
    <comment authorId="0" ref="C26">
      <text>
        <t xml:space="preserve">Eduplan:
1  Ramme wat dekgereed is se lieste is pers gekleur, die testikels is groot en het 'n ferm aanvoeling en die byballe is so groot
    soos okkerneute.</t>
      </text>
    </comment>
    <comment authorId="0" ref="E31">
      <text>
        <t xml:space="preserve">Eduplan:
1  Koringkiem stimuleer semen produksie.  Doseer elke ram 
    met 10ml een keer per week.</t>
      </text>
    </comment>
    <comment authorId="0" ref="C36">
      <text>
        <t xml:space="preserve">Eduplan:
1  Paar vervangings-ooie apart van die volwasse ooie.  'n Projek in Hanover het gewys dat jong ooie
    wat saam met volwasse ooie gepaar word, swak besetting het.
2  Gebruik minstens 5% ramme op die vervangings-ooie.
3  As daar in groot kampe of kampe met 'n bergagtige terrein gepaar word, moet u sorg dra dat die ooie
    en ramme wel bymekaar uitkom.  Maak die vee elke 3 tot 4 dae bymekaar sodat hulle by mekaar
    uitkom.
   DIE OOIE MOENIE TYDENS HIERDIE PERIODE HANTEER WORD NIE.  DIT SAL DIE OVULASIE STOP.  
                                              MOET VERAL NIE DIE OOIE SKEER NIE</t>
      </text>
    </comment>
    <comment authorId="0" ref="C41">
      <text>
        <t xml:space="preserve">Eduplan:
Na bevrugting neem dit ongeveer 6 weke vir die fetus om aan die baarmoeder vas te heg.  Hantering in hierdie periode kan veroorsaak dat die fetus nie vasheg nie. </t>
      </text>
    </comment>
    <comment authorId="0" ref="D41">
      <text>
        <t xml:space="preserve">Eduplan:
1  Bloutong entstof veroorsaak dat diere wat geent word 'n koors ontwikkel.
    In die geval van ramme gee dit aanleiding tot tydelike onvrugbaarheid.
    As u met die bloutong inenting begin wanneer die ramme in die herfs by 
    die ooie uitkom, word hierdie probleem oppgelos.
2  Gebruik 'n kombiansie entstof vir bloednier en pastuerella, soos bv. 
    Multivax P</t>
      </text>
    </comment>
    <comment authorId="0" ref="C51">
      <text>
        <t xml:space="preserve">Eduplan:
1  Volwasse ooie:  As 90% en meer van die ooie dragtig is, prul die wat droog is.  Sommige boere paar hierdie ooie
    met baster ramme.  As hulle goed beset raak van die baster ramme, is daar fout met die ras-egte ramme.
2  Vervangings-ooie:  As 70% en meer dragtig is, prul die wat droog is.  Honderde projekte dwarsdeur die RSA het
    gewys dat vervangings-ooie wat met die eerste paring oorslaan, minstens 30% minder lammers produseer as die
    ooitjies wat met die eerste paring dragtig raak.  Hou eerder meer vervangings-ooie terug om hiervoor
    voorsiening te maak.
   As minder as 70% dragtig is, is die fout by die ''jockey''.  Gee die ooie dan weer 'n kans.</t>
      </text>
    </comment>
    <comment authorId="0" ref="C61">
      <text>
        <t xml:space="preserve">Eduplan:
1  Dit is beter om ooie met kortwol te laat lam.  Die redes hiervoor is as volg:
    a  Lang wol word besoedel tydens die lamproses, deur grond en veral bloed en die vrugwater.
    b  Ooie met kortwol gaan soek skuiling in koue, nat weer, terwyl langwol ooie dit nie doen nie.
        Kortwol ooie se lammers oorleef sulke toestande beter.
    c  Kortwol ooie hanteer hittestres tydens die lamproses beter
2  Kort na geboorte het 'n lam 'n baie sterk drang om te suip (suig).  Hy sal aan alle silindries voorwerpe in 
    die omgewing van die ooie se uier suig.
    Hy sal veral aan stukke lox wat rondom die uier hang suig.  Daarom is dit goed om alle wolklossies
    rondom die uier af te skeer sodat die lam dit nie met die spene verwar nie.
    Ooie wat 'n moeilike geboorte gehad het, het dikwels 'n drup agter uit die vulva.  As die ooi nie 
    gemikskeer is nie, beland hierdie onsuiwerhede rondom die uier, waar die lam dit inneem.  Die gevolg is 
    dat die lam infeksie opdoen en vrek.</t>
      </text>
    </comment>
    <comment authorId="0" ref="D61">
      <text>
        <t xml:space="preserve">Eduplan:
Gebruik 'n kombinasie-entstof vir bloednier, pasteurella en blou-uier soos
 bv. Multivax P Plus of Ultra Choice 7.
Rooiderm is 'n siekte van beeste.  Bloedderm kom by skape voor.  Dit is presies dieselfde siekte, maar het twee verskillende name.  By skape  kom die siekte veral op sappige aangeplante weidings voor.  Beide siektes word deur  die A-serotipe van C. perfringens veroorsaak.  Coglavax is die aangewese entstof vir skape.  As die ooie ge-ent is, kry die lammers immuniteit deur die bies van die ooie.
Rooiderm van skape word veroorsaak deur 'n verdraaiing van die derms. 
Bloedpens is 'n siekte wat by skaaplammers jonger as 'n week voorkom.   Dit word deur die B-serotipe van C. perfringes veroorsaak.  Die kombinasie-entsowwe wat bloednier, pasteurella en blou-uier doen, doen ook hierdie siekte. </t>
      </text>
    </comment>
    <comment authorId="0" ref="E61">
      <text>
        <t xml:space="preserve">Eduplan:
1  Interne parasiete kan die hormonale verandering in 'n laat-
    dragtige ooi waarneem.  Hulle reageer hierop deur meer
    eiers te begin afskei sodat die lam/mers wat gebore gaan
    word, met eiers besmet kan raak.
2  Ooie moet hulle lammers goed kan ruik.  Daarom is dosering
    teen neuswurm belangrik.
3  Gebruik 'n inspuitbare, langwerkende middel, wat ook
    neuswurm en ekto-parasiete beheer.</t>
      </text>
    </comment>
    <comment authorId="0" ref="F61">
      <text>
        <t xml:space="preserve">Eduplan:
Doseer Vit A slegs in winter en lente</t>
      </text>
    </comment>
    <comment authorId="0" ref="G61">
      <text>
        <t xml:space="preserve">Eduplan:
1   Maer ooie (kondisie onder 3) se lammers is baie
     klein by geboorte (veral tweeling lammers).
     Hierdie klein lammers se oorlewing is baie laag.
     Hulle is te swak om te suip, het nie energie om
     agter die ooie aan te loop nie, en is so lig en
     swak dat selfs klein roofdiere soos witkwas- en
     grys-muishonde hulle kan vang.  Verliese van 
     hierdie swak lammers is geweldig hoog.
        OOIE WAT MAER IS AS HULLE LAM
     SE HER-BESETTING% IS OOK LAAG 
    Oorvet ooie kan problerme met groot lammers
    en lammers wat vassit ondervind; veral 
    jong en eenling ooie.   Dra dus sorg om hierdie ooie
    nie te swaar te laat word oor die laaste 6 weke van
   dragtigheid nie.  Tweeling ooie het nooit probleme
    hiermee nie.
 2  Die fetusse begin nou baie groot raak en neem 'n
     groot deel van die ooie se buikspasie op.  Dit
     beperk die ooi se spasie om voer in te neem.  Sy
     moet dus nou goeie kos ontvang wat nie te veel
    spasie in haar pens opneem nie.  Proteien is veral
     belangrik.
3  Hierdie is die tyd wat die uier begin ontwikkel.
    Hoe beter dit nou ontwikkel, hoe meer bies en 
    melk sal die ooi produseer.</t>
      </text>
    </comment>
    <comment authorId="0" ref="G81">
      <text>
        <t xml:space="preserve">Edulan:
Dit is goedkoper om eerder die lammers as die ooie kos te gee.  Hulle begin reeds op twee weke ouderdom vreet.  Sodra hulle die kruipvoeding goed vreet, kan die ooie se lek verminder word (of selfs gestop word).
Lammers wat kruipvoeding kry kan op 'n heelwat jonger ouderdom gespeen word (indien nodig - soos wanneer dit droog is).
Hoe swaarder die lammers by speen, hoe beter die naspeense groei.</t>
      </text>
    </comment>
    <comment authorId="0" ref="C96">
      <text>
        <t xml:space="preserve">Eduplan:
SOOG &amp; DROOG = Keer die ooie om en inspekteer hul spene en uiers.  Die ooie met pap uiers en vuil uiers, het nie 'n lam by hulle nie.  Hulle het dus hul lammers verloor.
Gee hierdie ooie 'n spesiale merk.  Sodra hulle weer sonder 'n lam loop, moet hulle geprul word.  Hulle is vrugbaar, maar maak nie lammers groot nie.</t>
      </text>
    </comment>
    <comment authorId="0" ref="E101">
      <text>
        <t xml:space="preserve">Eduplan:
1  Gewoonlik kry lammeers eerste mellintwurm.  Hulle
    kry eers op sowat 3 maande ouderdom lintwurm.
2  Doseer lammers met 'n goedkoop orale middel vir
    melklintwurm </t>
      </text>
    </comment>
    <comment authorId="0" ref="C106">
      <text>
        <t xml:space="preserve">Eduplan:
1  SOOG &amp; DROOG = Keer die ooie om en inspekteer hul spene en uiers.  Die ooie met pap
    uiers en vuil uiers, het nie 'n lam by hulle nie.  Hulle het dus hul lammers tussen merk
    en speen verloor.  Gee hierdie ooie 'n spesiale merk.  Sodra hulle weer sonder 'n lam
    loop, moet hulle geprul word.  Hulle is vrugbaar, maar maak nie lammers groot nie.  
2  Moenie die boepens lammers speen nie.  Los hulle by die ooie vir 'n verdere 14 dae
    sodat die ooie, wie se boepens lammers dit is, met SOOG &amp; DROOG uitgeken kan word.
3  Seleksieplan vr die vervangings-ooie verskyn op die volgende bladsy (kliek op
    SELEKSIEPLAN hieronder).
4  Ou ooie lam goed maar maak nie lammers groot nie.  Bek al die ooie en gooi die uit wat
    sluit.  As hulle nie geslag word nie, gee hulle dadelik weer ram en verkoop dragtig 
    gesertifiseer.
</t>
      </text>
    </comment>
    <comment authorId="0" ref="D106">
      <text>
        <t xml:space="preserve">Eduplan:
Ent slegs vervangings-ooilammers en lammers wat eers na die somer verkoop gaan word
Gebruik 'n kombinasie-entsof soos bv. Multivax P.  Ent alle lammers, ook die wat binnekort verkoop gaan word.  Die weerstand wat vanaf die ooie se bies ontvang is, is nou baie laag.</t>
      </text>
    </comment>
    <comment authorId="0" ref="E106">
      <text>
        <t xml:space="preserve">Eduplan:
Gebruik 'n baie goeie, kombinasie orale dossermiddel soos bv. First Drench</t>
      </text>
    </comment>
    <comment authorId="0" ref="D111">
      <text>
        <t xml:space="preserve">Eduplan:
Ent slegs vervangings-ooilammers en lammers wat eers na die somer verkoop gaan word</t>
      </text>
    </comment>
    <comment authorId="0" ref="D116">
      <text>
        <t xml:space="preserve">Eduplan:
Ent slegs vervangings-ooilammers en lammers wat eers na die somer verkoop gaan word.  Hierna word die vervangings-ooie saam met die teel-ooie ge-ent en gedoseer.</t>
      </text>
    </comment>
    <comment authorId="0" ref="C122">
      <text>
        <t xml:space="preserve">Eduplan:  
1  Ramme kan van die een dekseisoen na die ander onvrugbaar word.  Toets die ramme elke keer voordat hulle na die
    ooie gaan vir vrugbaarheid en veneriese siektes.  Nuwe ramme kan veneriese siektes inbring.
2  Ramme kan tydelik onvrugbaar word as hulle byvoorbeeld geskeer of vervoer word.  Daarna neem dit minstens 8
    weke om weer hul semen-volume aan te vul.  Ramme moet dus klaar geskeer wees minstens 8 weke voor paartyd.  
3  Koop nuwe ramme ook minstens 8 weke voor paartyd aan.  Toets alle nuwe ramme vir veneriese siektes.  Hou hulle
   apart van die ander ramme op die plaas totdat die toets-uitslae bekend is.  Ramme kan mekaar aansteek.
4  Ons vergeet te maklik van die ramme op die plaas.  Knap hul bestuur op.
5  Fikse ramme dek beter as oorvet, onfikse ramme.  Stap rustig met die ramme vir 1 km per dag.
6  Ramme met 'n goeie libido en wat dekbehendig is gee aanleiding tot aansienlik meer lammers en oor 'n korter tydperk.  'n
    Projek in Noupoort het getoon dat dekbehendige ramme met 'n goeie libido tot soveel as 20% meer lammers gee as 
    ramme wat lui is en nie goed kan dek nie.  Probeer om 'n ram minstens een keer in sy leeftyd vir libido en
    dekbehendigheid te laat toets.  Hoe jonget hoe beter.  Moenie dink dat volwasse ramme beter doen as jong ramme nie.
    Daar is jong ramme wat nog nooit gedek het nie, wat baie dekbehendig is met 'n goeie libido.  Netso, is daar volwasse 
    ramme wat nie kan dek nie en glad nie in ooie belangstel nie.</t>
      </text>
    </comment>
    <comment authorId="0" ref="E122">
      <text>
        <t xml:space="preserve">Eduplan:
1  Maak ramme vroegtydig skoon van interne parasiete, verkieslik met 'n breespektrum
    inspuitbare middel, sodat hulle gesond en fiks is as hulle na die ooie gaan.
2  Die dosering wat toegedien word, moet ook neuswurm behandel.  Ramme moet die ooie
    wat op hitte is goed kan ruik.
VOLTOOI HIERDIE AKSIES MINSTENS 8 WEKE VOORDAT DIE RAMME BY DIE
     OOIE KOM.  DIE HANTERING KAN HULLE TYDELIK ONVRUGBAAR MAAK</t>
      </text>
    </comment>
    <comment authorId="0" ref="F122">
      <text>
        <t xml:space="preserve">Eduplan:
1  Vit A en minerale, veral sink, speel 'n belangrike rol by seldeling, wat belangrik is vir
    goeie semenproduksie.  Slegs nodig om in die winter en lente aan te vul.
VOLTOOI HIERDIE AKSIES MINSTENS 8 WEKE VOORDAT DIE RAMME BY DIE
     OOIE KOM.  DIE HANTERING KAN HULLE TYDELIK ONVRUGBAAR MAAK</t>
      </text>
    </comment>
    <comment authorId="0" ref="G122">
      <text>
        <t xml:space="preserve">Eduplan:
Gebruiksramme is dikwels die mees vergete diere op 'n veeplaas.
Hulle moet fiks, gesond en in goeie kondisie wees as hulle by die ooie kom.  Goeie ramme eet minder as hulle tussen die ooie is en verloor massa.  Daarom moet hulle in goeie kondisie wees (nie oorvet nie) as hulle by die ooie kom.
'n Gesonde ram in goeie kondisie se semenproduksie sal ook bogemiddeld wees. </t>
      </text>
    </comment>
    <comment authorId="0" ref="D127">
      <text>
        <t xml:space="preserve">Eduplan:
1  Ensootiese aborsie in 'n kudde kan tot groot verliese van fetusse lei.  'n Mens moet vermoed dat 
    die ooie ensootiese aborsie het wanneer heelwat minder lammers gebore word as wat in die ooie
    gescan is.
2  Die entstof is duur en soms skaars.  Probeer dus om slegs die vervangings-ooie jaarliks te ent met
    lewendige entstof.  Dit sal lewenslange immuniteit gee.</t>
      </text>
    </comment>
    <comment authorId="0" ref="F127">
      <text>
        <t xml:space="preserve">Eduplan:
1  Vit A en minerale soos sink speel 'n belangrike rol by seldeling na bevrugting plaasgevind het.  Dit is slegs nodig om Vit A in die
    winter en lente aan te vul.</t>
      </text>
    </comment>
    <comment authorId="0" ref="E132">
      <text>
        <t xml:space="preserve">Eduplan:
1  Koringkiem stimuleer semen produksie.  Doseer elke ram 
    met 10ml een keer per week.</t>
      </text>
    </comment>
    <comment authorId="0" ref="E137">
      <text>
        <t xml:space="preserve">Eduplan:
1  Koringkiem stimuleer semen produksie.  Doseer elke ram 
    met 10ml een keer per week.</t>
      </text>
    </comment>
    <comment authorId="0" ref="C142">
      <text>
        <t xml:space="preserve">Eduplan:
1  Ramme wat dekgereed is se lieste is pers gekleur, die testikels is groot en het 'n ferm aanvoeling en die byballe is so groot
    soos okkerneute.</t>
      </text>
    </comment>
    <comment authorId="0" ref="E147">
      <text>
        <t xml:space="preserve">Eduplan:
1  Koringkiem stimuleer semen produksie.  Doseer elke ram 
    met 10ml een keer per week.</t>
      </text>
    </comment>
    <comment authorId="0" ref="C152">
      <text>
        <t xml:space="preserve">Eduplan:
1   Paar vervangings-ooie apart van die volwasse ooie.  'n Projek in Hanover het gewys dat jong ooie
    wat saam met volwasse ooie gepaar word, swak besetting het.
2  Gebruik minstens 5% ramme op die vervangings-ooie.
3  As daar in groot kampe of kampe met 'n bergagtige terrein gepaar word, moet u sorg dra dat die ooie
    en ramme wel bymekaar uitkom.  Maak die vee elke 3 tot 4 dae bymekaar sodat hulle by mekaar
    uitkom.
   DIE OOIE MOENIE TYDENS HIERDIE PERIODE HANTEER WORD NIE.  DIT SAL DIE OVULASIE STOP.  
                                              MOET VERAL NIE DIE OOIE SKEER NIE</t>
      </text>
    </comment>
    <comment authorId="0" ref="C157">
      <text>
        <t xml:space="preserve">Eduplan:
Na bevrugting neem dit ongeveer 6 weke vir die fetus om aan die baarmoeder vas te heg.  Hantering in hierdie periode kan veroorsaak dat die fetus nie vasheg nie. </t>
      </text>
    </comment>
    <comment authorId="0" ref="C162">
      <text>
        <t xml:space="preserve">Eduplan:
1  Volwasse ooie:  As 90% en meer van die ooie dragtig is, prul die wat droog is.  Sommige boere paar hierdie ooie
    met baster ramme.  As hulle goed beset raak van die baster ramme, is daar fout met die ras-egte ramme.
2  Vervangings-ooie:  As 70% en meer dragtig is, prul die wat droog is.  Honderde projekte dwarsdeur die RSA het
    gewys dat vervangings-ooie wat met die eerste paring oorslaan, minstens 30% minder lammers produseer as die
    ooitjies wat met die eerste paring dragtig raak.  Hou eerder meer vervangings-ooie terug om hiervoor
    voorsiening te maak.
   As minder as 70% dragtig is, is die fout by die ''jockey''.  Gee die ooie dan weer 'n kans.</t>
      </text>
    </comment>
    <comment authorId="0" ref="C167">
      <text>
        <t xml:space="preserve">Eduplan:
1  Dit is beter om ooie met kortwol te laat lam.  Die redes hiervoor is as volg:
    a  Lang wol word besoedel tydens die lamproses, deur grond en veral bloed en die vrugwater.
    b  Ooie met kortwol gaan soek skuiling in koue, nat weer, terwyl langwol ooie dit nie doen nie.
        Kortwol ooie se lammers oorleef sulke toestande beter.
    c  Kortwol ooie hanteer hittestres tydens die lamproses beter
2  Kort na geboorte het 'n lam 'n baie sterk drang om te suip (suig).  Hy sal aan alle silindries voorwerpe in 
    die omgewing van die ooie se uier suig.
    Hy sal veral aan stukke lox wat rondom die uier hang suig.  Daarom is dit goed om alle wolklossies
    rondom die uier af te skeer sodat die lam dit nie met die spene verwar nie.
    Ooie wat 'n moeilike geboorte gehad het, het dikwels 'n drup agter uit die vulva.  As die ooi nie 
    gemikskeer is nie, beland hierdie onsuiwerhede rondom die uier, waar die lam dit inneem.  Die gevolg is 
    dat die lam infeksie opdoen en vrek.</t>
      </text>
    </comment>
    <comment authorId="0" ref="D167">
      <text>
        <t xml:space="preserve">Eduplan:
Gebruik 'n kombinasie-entstof vir bloednier, pasteurella en blou-uier soos
 bv. Multivax P Plus of Ultra Choice 7.
Rooiderm is 'n siekte van beeste.  Bloedderm kom by skape voor.  Dit is presies dieselfde siekte, maar het twee verskillende name.  By skape  kom die siekte veral op sappige aangeplante weidings voor.  Beide siektes word deur  die A-serotipe van C. perfringens veroorsaak.  Coglavax is die aangewese entstof vir skape.  As die ooie ge-ent is, kry die lammers immuniteit deur die bies van die ooie.
Rooiderm van skape word veroorsaak deur 'n verdraaiing van die derms. 
Bloedpens is 'n siekte wat by skaaplammers jonger as 'n week voorkom.   Dit word deur die B-serotipe van C. perfringes veroorsaak.  Die kombinasie-entsowwe wat bloednier, pasteurella en blou-uier doen, doen ook hierdie siekte. </t>
      </text>
    </comment>
    <comment authorId="0" ref="E167">
      <text>
        <t xml:space="preserve">Eduplan:
1  Interne parasiete kan die hormonale verandering in 'n laat-
    dragtige ooi waarneem.  Hulle reageer hierop deur meer
    eiers te begin afskei sodat die lam/mers wat gebore gaan
    word, met eiers besmet kan raak.
2  Ooie moet hulle lammers goed kan ruik.  Daarom is dosering
    teen neuswurm belangrik.
3  Gebruik 'n inspuitbare, langwerkende middel, wat ook
    neuswurm en ekto-parasiete beheer.</t>
      </text>
    </comment>
    <comment authorId="0" ref="F167">
      <text>
        <t xml:space="preserve">Eduplan:
Doseer Vit A slegs in winter en lente</t>
      </text>
    </comment>
    <comment authorId="0" ref="G167">
      <text>
        <t xml:space="preserve">Eduplan:
1   Maer ooie (kondisie onder 3) se lammers is baie
     klein by geboorte (veral tweeling lammers).
     Hierdie klein lammers se oorlewing is baie laag.
     Hulle is te swak om te suip, het nie energie om
     agter die ooie aan te loop nie, en is so lig en
     swak dat selfs klein roofdiere soos witkwas- en
     grys-muishonde hulle kan vang.  Verliese van 
     hierdie swak lammers is geweldig hoog.
        OOIE WAT MAER IS AS HULLE LAM
     SE HER-BESETTING% IS OOK LAAG 
    Oorvet ooie kan problerme met groot lammers
    en lammers wat vassit ondervind; veral 
    jong en eenling ooie.   Dra dus sorg om hierdie ooie
    nie te swaar te laat word oor die laaste 6 weke van
   dragtigheid nie.  Tweeling ooie het nooit probleme
    hiermee nie.
 2  Die fetusse begin nou baie groot raak en neem 'n
     groot deel van die ooie se buikspasie op.  Dit
     beperk die ooi se spasie om voer in te neem.  Sy
     moet dus nou goeie kos ontvang wat nie te veel
    spasie in haar pens opneem nie.  Proteien is veral
     belangrik.
3  Hierdie is die tyd wat die uier begin ontwikkel.
    Hoe beter dit nou ontwikkel, hoe meer bies en 
    melk sal die ooi produseer.</t>
      </text>
    </comment>
    <comment authorId="0" ref="G182">
      <text>
        <t xml:space="preserve">Edulan:
Dit is goedkoper om eerder die lammers as die ooie kos te gee.  Hulle begin reeds op twee weke ouderdom vreet.  Sodra hulle die kruipvoeding goed vreet, kan die ooie se lek verminder word (of selfs gestop word).
Lammers wat kruipvoeding kry kan op 'n heelwat jonger ouderdom gespeen word (indien nodig - soos wanneer dit droog is).
Hoe swaarder die lammers by speen, hoe beter die naspeense groei.</t>
      </text>
    </comment>
    <comment authorId="0" ref="C192">
      <text>
        <t xml:space="preserve">Eduplan:
SOOG &amp; DROOG = Keer die ooie om en inspekteer hul spene en uiers.  Die ooie met pap uiers en vuil uiers, het nie 'n lam by hulle nie.  Hulle het dus hul lammers verloor.
Gee hierdie ooie 'n spesiale merk.  Sodra hulle weer sonder 'n lam loop, moet hulle geprul word.  Hulle is vrugbaar, maar maak nie lammers groot nie.</t>
      </text>
    </comment>
    <comment authorId="0" ref="E197">
      <text>
        <t xml:space="preserve">Eduplan:
1  Gewoonlik kry lammeers eerste mellintwurm.  Hulle
    kry eers op sowat 3 maande ouderdom lintwurm.
2  Doseer lammers met 'n goedkoop orale middel vir
    melklintwurm </t>
      </text>
    </comment>
    <comment authorId="0" ref="C202">
      <text>
        <t xml:space="preserve">Eduplan:
1  SOOG &amp; DROOG = Keer die ooie om en inspekteer hul spene en uiers.  Die ooie met pap
    uiers en vuil uiers, het nie 'n lam by hulle nie.  Hulle het dus hul lammers tussen merk
    en speen verloor.  Gee hierdie ooie 'n spesiale merk.  Sodra hulle weer sonder 'n lam
    loop, moet hulle geprul word.  Hulle is vrugbaar, maar maak nie lammers groot nie.  
2  Moenie die boepens lammers speen nie.  Los hulle by die ooie vir 'n verdere 14 dae
    sodat die ooie, wie se boepens lammers dit is, met SOOG &amp; DROOG uitgeken kan word.
3  Seleksieplan vr die vervangings-ooie verskyn op die volgende bladsy (kliek op
    SELEKSIEPLAN hieronder).
4  Ou ooie lam goed maar maak nie lammers groot nie.  Bek al die ooie en gooi die uit wat
    sluit.  As hulle nie geslag word nie, gee hulle dadelik weer ram en verkoop dragtig 
    gesertifiseer.
</t>
      </text>
    </comment>
    <comment authorId="0" ref="D202">
      <text>
        <t xml:space="preserve">Eduplan:
Ent slegs vervangings-ooilammers en lammers wat eers na die somer verkoop gaan word
Gebruik 'n kombinasie-entsof soos bv. Multivax P.  Ent alle lammers, ook die wat binnekort verkoop gaan word.  Die weerstand wat vanaf die ooie se bies ontvang is, is nou baie laag.</t>
      </text>
    </comment>
    <comment authorId="0" ref="E202">
      <text>
        <t xml:space="preserve">Eduplan:
Gebruik 'n baie goeie, kombinasie orale dossermiddel soos bv. First Drench</t>
      </text>
    </comment>
    <comment authorId="0" ref="D207">
      <text>
        <t xml:space="preserve">Eduplan:
Ent slegs vervangings-ooilammers en lammers wat eers na die somer verkoop gaan word</t>
      </text>
    </comment>
    <comment authorId="0" ref="D212">
      <text>
        <t xml:space="preserve">Eduplan:
Ent slegs vervangings-ooilammers en lammers wat eers na die somer verkoop gaan word.  Hierna word die vervangings-ooie saam met die teel-ooie ge-ent en gedoseer.</t>
      </text>
    </comment>
    <comment authorId="0" ref="C218">
      <text>
        <t xml:space="preserve">Eduplan:  
1  Ramme kan van die een dekseisoen na die ander onvrugbaar word.  Toets die ramme elke keer voordat hulle na die
    ooie gaan vir vrugbaarheid en veneriese siektes.  Nuwe ramme kan veneriese siektes inbring.
2  Ramme kan tydelik onvrugbaar word as hulle byvoorbeeld geskeer of vervoer word.  Daarna neem dit minstens 8
    weke om weer hul semen-volume aan te vul.  Ramme moet dus klaar geskeer wees minstens 8 weke voor paartyd.  
3  Koop nuwe ramme ook minstens 8 weke voor paartyd aan.  Toets alle nuwe ramme vir veneriese siektes.  Hou hulle
   apart van die ander ramme op die plaas totdat die toets-uitslae bekend is.  Ramme kan mekaar aansteek.
4  Ons vergeet te maklik van die ramme op die plaas.  Knap hul bestuur op.
5  Fikse ramme dek beter as oorvet, onfikse ramme.  Stap rustig met die ramme vir 1 km per dag.
6  Ramme met 'n goeie libido en wat dekbehendig is gee aanleiding tot aansienlik meer lammers en oor 'n korter tydperk.  'n
    Projek in Noupoort het getoon dat dekbehendige ramme met 'n goeie libido tot soveel as 20% meer lammers gee as 
    ramme wat lui is en nie goed kan dek nie.  Probeer om 'n ram minstens een keer in sy leeftyd vir libido en
    dekbehendigheid te laat toets.  Hoe jonget hoe beter.  Moenie dink dat volwasse ramme beter doen as jong ramme nie.
    Daar is jong ramme wat nog nooit gedek het nie, wat baie dekbehendig is met 'n goeie libido.  Netso, is daar volwasse 
    ramme wat nie kan dek nie en glad nie in ooie belangstel nie.</t>
      </text>
    </comment>
    <comment authorId="0" ref="E218">
      <text>
        <t xml:space="preserve">Eduplan:
1  Maak ramme vroegtydig skoon van interne parasiete, verkieslik met 'n breespektrum
    inspuitbare middel, sodat hulle gesond en fiks is as hulle na die ooie gaan.
2  Die dosering wat toegedien word, moet ook neuswurm behandel.  Ramme moet die ooie
    wat op hitte is goed kan ruik.
VOLTOOI HIERDIE AKSIES MINSTENS 8 WEKE VOORDAT DIE RAMME BY DIE
     OOIE KOM.  DIE HANTERING KAN HULLE TYDELIK ONVRUGBAAR MAAK</t>
      </text>
    </comment>
    <comment authorId="0" ref="F218">
      <text>
        <t xml:space="preserve">Eduplan:
1  Vit A en minerale, veral sink, speel 'n belangrike rol by seldeling, wat belangrik is vir
    goeie semenproduksie.  Slegs nodig om in die winter en lente aan te vul.
VOLTOOI HIERDIE AKSIES MINSTENS 8 WEKE VOORDAT DIE RAMME BY DIE
     OOIE KOM.  DIE HANTERING KAN HULLE TYDELIK ONVRUGBAAR MAAK</t>
      </text>
    </comment>
    <comment authorId="0" ref="G218">
      <text>
        <t xml:space="preserve">Eduplan:
Gebruiksramme is dikwels die mees vergete diere op 'n veeplaas.
Hulle moet fiks, gesond en in goeie kondisie wees as hulle by die ooie kom.  Goeie ramme eet minder as hulle tussen die ooie is en verloor massa.  Daarom moet hulle in goeie kondisie wees (nie oorvet nie) as hulle by die ooie kom.
'n Gesonde ram in goeie kondisie se semenproduksie sal ook bogemiddeld wees. </t>
      </text>
    </comment>
    <comment authorId="0" ref="C223">
      <text>
        <t xml:space="preserve">Eduplan:
1  Mikskeer die ooie as hulle lang wol het.  Dit vergemaklik die dek-proses</t>
      </text>
    </comment>
    <comment authorId="0" ref="D223">
      <text>
        <t xml:space="preserve">Eduplan:
1  Ensootiese aborsie in 'n kudde kan tot groot verliese van fetusse lei.  'n Mens moet vermoed dat 
    die ooie ensootiese aborsie het wanneer heelwat minder lammers gebore word as wat in die ooie
    gescan is.
2  Die entstof is duur en soms skaars.  Probeer dus om slegs die vervangings-ooie jaarliks te ent met
    lewendige entstof.  Dit sal lewenslange immuniteit gee.</t>
      </text>
    </comment>
    <comment authorId="0" ref="F223">
      <text>
        <t xml:space="preserve">Eduplan:
1  Vit A en minerale soos sink speel 'n belangrike rol by seldeling na bevrugting plaasgevind het.  Dit is slegs nodig om Vit A in die
    winter en lente aan te vul.</t>
      </text>
    </comment>
    <comment authorId="0" ref="E228">
      <text>
        <t xml:space="preserve">Eduplan:
1  Koringkiem stimuleer semen produksie.  Doseer elke ram 
    met 10ml een keer per week.</t>
      </text>
    </comment>
    <comment authorId="0" ref="E233">
      <text>
        <t xml:space="preserve">Eduplan:
1  Koringkiem stimuleer semen produksie.  Doseer elke ram 
    met 10ml een keer per week.</t>
      </text>
    </comment>
    <comment authorId="0" ref="C238">
      <text>
        <t xml:space="preserve">Eduplan:
1  Ramme wat dekgereed is se lieste is pers gekleur, die testikels is groot en het 'n ferm aanvoeling en die byballe is so groot
    soos okkerneute.</t>
      </text>
    </comment>
    <comment authorId="0" ref="E243">
      <text>
        <t xml:space="preserve">Eduplan:
1  Koringkiem stimuleer semen produksie.  Doseer elke ram 
    met 10ml een keer per week.</t>
      </text>
    </comment>
    <comment authorId="0" ref="C248">
      <text>
        <t xml:space="preserve">Eduplan:
1  Paar vervangings-ooie apart van die volwasse ooie.  'n Projek in Hanover het gewys dat jong ooie
    wat saam met volwasse ooie gepaar word, swak besetting het.
2  Gebruik minstens 5% ramme op die vervangings-ooie.
3  As daar in groot kampe of kampe met 'n bergagtige terrein gepaar word, moet u sorg dra dat die ooie
    en ramme wel bymekaar uitkom.  Maak die vee elke 3 tot 4 dae bymekaar sodat hulle by mekaar
    uitkom.
   DIE OOIE MOENIE TYDENS HIERDIE PERIODE HANTEER WORD NIE.  DIT SAL DIE OVULASIE STOP.  
                                              MOET VERAL NIE DIE OOIE SKEER NIE</t>
      </text>
    </comment>
    <comment authorId="0" ref="C253">
      <text>
        <t xml:space="preserve">Eduplan:
Na bevrugting neem dit ongeveer 6 weke vir die fetus om aan die baarmoeder vas te heg.  Hantering in hierdie periode kan veroorsaak dat die fetus nie vasheg nie. </t>
      </text>
    </comment>
    <comment authorId="0" ref="D253">
      <text>
        <t xml:space="preserve">Eduplan:
1  Bloutong entstof veroorsaak dat diere wat geent word 'n koors ontwikkel.
    In die geval van ramme gee dit aanleiding tot tydelike onvrugbaarheid.
    As u met die bloutong inenting begin wanneer die ramme in die herfs by 
    die ooie uitkom, word hierdie probleem oppgelos.
2  Gebruik 'n kombiansie entstof vir bloednier en pastuerella, soos bv. 
    Multivax P</t>
      </text>
    </comment>
    <comment authorId="0" ref="C263">
      <text>
        <t xml:space="preserve">Eduplan:
1  Volwasse ooie:  As 90% en meer van die ooie dragtig is, prul die wat droog is.  Sommige boere paar hierdie ooie
    met baster ramme.  As hulle goed beset raak van die baster ramme, is daar fout met die ras-egte ramme.
2  Vervangings-ooie:  As 70% en meer dragtig is, prul die wat droog is.  Honderde projekte dwarsdeur die RSA het
    gewys dat vervangings-ooie wat met die eerste paring oorslaan, minstens 30% minder lammers produseer as die
    ooitjies wat met die eerste paring dragtig raak.  Hou eerder meer vervangings-ooie terug om hiervoor
    voorsiening te maak.
   As minder as 70% dragtig is, is die fout by die ''jockey''.  Gee die ooie dan weer 'n kans.</t>
      </text>
    </comment>
    <comment authorId="0" ref="C273">
      <text>
        <t xml:space="preserve">Eduplan:
1  Dit is beter om ooie met kortwol te laat lam.  Die redes hiervoor is as volg:
    a  Lang wol word besoedel tydens die lamproses, deur grond en veral bloed en die vrugwater.
    b  Ooie met kortwol gaan soek skuiling in koue, nat weer, terwyl langwol ooie dit nie doen nie.
        Kortwol ooie se lammers oorleef sulke toestande beter.
    c  Kortwol ooie hanteer hittestres tydens die lamproses beter
2  Kort na geboorte het 'n lam 'n baie sterk drang om te suip (suig).  Hy sal aan alle silindries voorwerpe in 
    die omgewing van die ooie se uier suig.
    Hy sal veral aan stukke lox wat rondom die uier hang suig.  Daarom is dit goed om alle wolklossies
    rondom die uier af te skeer sodat die lam dit nie met die spene verwar nie.
    Ooie wat 'n moeilike geboorte gehad het, het dikwels 'n drup agter uit die vulva.  As die ooi nie 
    gemikskeer is nie, beland hierdie onsuiwerhede rondom die uier, waar die lam dit inneem.  Die gevolg is 
    dat die lam infeksie opdoen en vrek.</t>
      </text>
    </comment>
    <comment authorId="0" ref="D273">
      <text>
        <t xml:space="preserve">Eduplan:
Gebruik 'n kombinasie-entstof vir bloednier, pasteurella en blou-uier soos
 bv. Multivax P Plus of Ultra Choice 7.
Rooiderm is 'n siekte van beeste.  Bloedderm kom by skape voor.  Dit is presies dieselfde siekte, maar het twee verskillende name.  By skape  kom die siekte veral op sappige aangeplante weidings voor.  Beide siektes word deur  die A-serotipe van C. perfringens veroorsaak.  Coglavax is die aangewese entstof vir skape.  As die ooie ge-ent is, kry die lammers immuniteit deur die bies van die ooie.
Rooiderm van skape word veroorsaak deur 'n verdraaiing van die derms. 
Bloedpens is 'n siekte wat by skaaplammers jonger as 'n week voorkom.   Dit word deur die B-serotipe van C. perfringes veroorsaak.  Die kombinasie-entsowwe wat bloednier, pasteurella en blou-uier doen, doen ook hierdie siekte. </t>
      </text>
    </comment>
    <comment authorId="0" ref="E273">
      <text>
        <t xml:space="preserve">Eduplan:
1  Interne parasiete kan die hormonale verandering in 'n laat-
    dragtige ooi waarneem.  Hulle reageer hierop deur meer
    eiers te begin afskei sodat die lam/mers wat gebore gaan
    word, met eiers besmet kan raak.
2  Ooie moet hulle lammers goed kan ruik.  Daarom is dosering
    teen neuswurm belangrik.
3  Gebruik 'n inspuitbare, langwerkende middel, wat ook
    neuswurm en ekto-parasiete beheer.</t>
      </text>
    </comment>
    <comment authorId="0" ref="F273">
      <text>
        <t xml:space="preserve">Eduplan:
Doseer Vit A slegs in winter en lente</t>
      </text>
    </comment>
    <comment authorId="0" ref="G273">
      <text>
        <t xml:space="preserve">Eduplan:
1   Maer ooie (kondisie onder 3) se lammers is baie
     klein by geboorte (veral tweeling lammers).
     Hierdie klein lammers se oorlewing is baie laag.
     Hulle is te swak om te suip, het nie energie om
     agter die ooie aan te loop nie, en is so lig en
     swak dat selfs klein roofdiere soos witkwas- en
     grys-muishonde hulle kan vang.  Verliese van 
     hierdie swak lammers is geweldig hoog.
        OOIE WAT MAER IS AS HULLE LAM
     SE HER-BESETTING% IS OOK LAAG 
    Oorvet ooie kan problerme met groot lammers
    en lammers wat vassit ondervind; veral 
    jong en eenling ooie.   Dra dus sorg om hierdie ooie
    nie te swaar te laat word oor die laaste 6 weke van
   dragtigheid nie.  Tweeling ooie het nooit probleme
    hiermee nie.
 2  Die fetusse begin nou baie groot raak en neem 'n
     groot deel van die ooie se buikspasie op.  Dit
     beperk die ooi se spasie om voer in te neem.  Sy
     moet dus nou goeie kos ontvang wat nie te veel
    spasie in haar pens opneem nie.  Proteien is veral
     belangrik.
3  Hierdie is die tyd wat die uier begin ontwikkel.
    Hoe beter dit nou ontwikkel, hoe meer bies en 
    melk sal die ooi produseer.</t>
      </text>
    </comment>
    <comment authorId="0" ref="G293">
      <text>
        <t xml:space="preserve">Edulan:
Dit is goedkoper om eerder die lammers as die ooie kos te gee.  Hulle begin reeds op twee weke ouderdom vreet.  Sodra hulle die kruipvoeding goed vreet, kan die ooie se lek verminder word (of selfs gestop word).
Lammers wat kruipvoeding kry kan op 'n heelwat jonger ouderdom gespeen word (indien nodig - soos wanneer dit droog is).
Hoe swaarder die lammers by speen, hoe beter die naspeense groei.</t>
      </text>
    </comment>
    <comment authorId="0" ref="C308">
      <text>
        <t xml:space="preserve">Eduplan:
SOOG &amp; DROOG = Keer die ooie om en inspekteer hul spene en uiers.  Die ooie met pap uiers en vuil uiers, het nie 'n lam by hulle nie.  Hulle het dus hul lammers verloor.
Gee hierdie ooie 'n spesiale merk.  Sodra hulle weer sonder 'n lam loop, moet hulle geprul word.  Hulle is vrugbaar, maar maak nie lammers groot nie.</t>
      </text>
    </comment>
    <comment authorId="0" ref="E313">
      <text>
        <t xml:space="preserve">Eduplan:
1  Gewoonlik kry lammeers eerste mellintwurm.  Hulle
    kry eers op sowat 3 maande ouderdom lintwurm.
2  Doseer lammers met 'n goedkoop orale middel vir
    melklintwurm </t>
      </text>
    </comment>
    <comment authorId="0" ref="C318">
      <text>
        <t xml:space="preserve">Eduplan:
1  SOOG &amp; DROOG = Keer die ooie om en inspekteer hul spene en uiers.  Die ooie met pap
    uiers en vuil uiers, het nie 'n lam by hulle nie.  Hulle het dus hul lammers tussen merk
    en speen verloor.  Gee hierdie ooie 'n spesiale merk.  Sodra hulle weer sonder 'n lam
    loop, moet hulle geprul word.  Hulle is vrugbaar, maar maak nie lammers groot nie.  
2  Moenie die boepens lammers speen nie.  Los hulle by die ooie vir 'n verdere 14 dae
    sodat die ooie, wie se boepens lammers dit is, met SOOG &amp; DROOG uitgeken kan word.
3  Seleksieplan vr die vervangings-ooie verskyn op die volgende bladsy (kliek op
    SELEKSIEPLAN hieronder).
4  Ou ooie lam goed maar maak nie lammers groot nie.  Bek al die ooie en gooi die uit wat
    sluit.  As hulle nie geslag word nie, gee hulle dadelik weer ram en verkoop dragtig 
    gesertifiseer.
</t>
      </text>
    </comment>
    <comment authorId="0" ref="D318">
      <text>
        <t xml:space="preserve">Eduplan:
Ent slegs vervangings-ooilammers en lammers wat eers na die somer verkoop gaan word
Gebruik 'n kombinasie-entsof soos bv. Multivax P.  Ent alle lammers, ook die wat binnekort verkoop gaan word.  Die weerstand wat vanaf die ooie se bies ontvang is, is nou baie laag.</t>
      </text>
    </comment>
    <comment authorId="0" ref="E318">
      <text>
        <t xml:space="preserve">Eduplan:
Gebruik 'n baie goeie, kombinasie orale dossermiddel soos bv. First Drench</t>
      </text>
    </comment>
    <comment authorId="0" ref="D323">
      <text>
        <t xml:space="preserve">Eduplan:
Ent slegs vervangings-ooilammers en lammers wat eers na die somer verkoop gaan word</t>
      </text>
    </comment>
    <comment authorId="0" ref="D328">
      <text>
        <t xml:space="preserve">Eduplan:
Ent slegs vervangings-ooilammers en lammers wat eers na die somer verkoop gaan word.  Hierna word die vervangings-ooie saam met die teel-ooie ge-ent en gedoseer.</t>
      </text>
    </comment>
  </commentList>
</comments>
</file>

<file path=xl/sharedStrings.xml><?xml version="1.0" encoding="utf-8"?>
<sst xmlns="http://schemas.openxmlformats.org/spreadsheetml/2006/main" count="290" uniqueCount="92">
  <si>
    <t>DATUM WANNEER DIE RAMME NA DIE OOIE GAAN =                                                                                                                                               bv. as dit 1 Maart is, tik in 1-Mar</t>
  </si>
  <si>
    <t>LENGTE VAN PAARSEISOEN (WEKE) =                                                                                                                                                                          bv. as dit 5 weke is, tik in 5</t>
  </si>
  <si>
    <t>GEMIDDELDE OUDERDOM WAAROP LAMMERS GESPEEN WORD (MAANDE) =                                                                                                                         bv. as hulle op 4 maande gespeen word, tik in 4</t>
  </si>
  <si>
    <t>Datum</t>
  </si>
  <si>
    <t>Produksie                          Stadium</t>
  </si>
  <si>
    <t>Kudde-Bestuur</t>
  </si>
  <si>
    <t>Inentings</t>
  </si>
  <si>
    <t>Doserings</t>
  </si>
  <si>
    <t>Vitamiene                           en                                                 Spoor-elemente</t>
  </si>
  <si>
    <t>Voeding</t>
  </si>
  <si>
    <t>8 weke voor paring</t>
  </si>
  <si>
    <t>1  Laat toets ramme                               2  Skeer ramme                                          3  Begin ramme fiks kry            4  Sorg vir genoeg ramme</t>
  </si>
  <si>
    <t>1  Ramme - Interne parasiete (inspuitbaar)                            2  Ramme - Neuswurm (inspuitbaar)</t>
  </si>
  <si>
    <t>1  Ramme - Vit A                                 2  Ramme - Minerale</t>
  </si>
  <si>
    <t>1  Begin om ramme ekstra voeding te gee (indien nodig)</t>
  </si>
  <si>
    <t>6 weke voor paring</t>
  </si>
  <si>
    <t>1  Mikskeer ooie</t>
  </si>
  <si>
    <t>1  Ooie - Ensootiese aborsie</t>
  </si>
  <si>
    <t>1  Ooie - Interne parasiete (oraal)</t>
  </si>
  <si>
    <t>1  Ooie - Vit A &amp; E                                 2  Ooie - Minerale</t>
  </si>
  <si>
    <t>3 weke voor paring</t>
  </si>
  <si>
    <t>1  Ramme - Koringkiem</t>
  </si>
  <si>
    <t>2 weke voor paring</t>
  </si>
  <si>
    <t>9 dae voor paring</t>
  </si>
  <si>
    <t xml:space="preserve">1   Sit koggelramme by ooie              2   Ondersoek die ramme vir dekgereedheid                  </t>
  </si>
  <si>
    <t>1  Skuif ooie na nuwe kampe om hulle op 'n natuurlike wyse te prikkel                                        2  Gee ooie prikkelvoeding as die veld baie droog is</t>
  </si>
  <si>
    <t>1 week voor paring</t>
  </si>
  <si>
    <t>1  Haal koggelramme uit           2  Sit ramme in                        3  Moenie ooie tydens hierdie periode hanteer nie</t>
  </si>
  <si>
    <t>1  Haal ramme uit                     2  Probeer om nie die ooie in volgende 6 weke te hanteer nie</t>
  </si>
  <si>
    <t>1  Ent ramme Bloutong A, Bloednier en Pasteurella (as hulle nie reeds na die vorige paring ge-ent is nie)</t>
  </si>
  <si>
    <t>1  Ent ramme Bloutong B (as hulle nie reeds na die vorige paring ge-ent is nie)</t>
  </si>
  <si>
    <t>6 weke na ramme uitgehaal is</t>
  </si>
  <si>
    <t>1  Skandeer ooie</t>
  </si>
  <si>
    <t>1  Ent ramme Bloutong C (as hulle nie reeds na die vorige paring ge-ent is nie)</t>
  </si>
  <si>
    <t>6 weke voor ooie lam</t>
  </si>
  <si>
    <t>1  Skeer of mikskeer die ooie</t>
  </si>
  <si>
    <t>1  Ooie - Pasteurella               2  Ooie - Bloednier                 3  Ooie - Blou-uier                   4  Ooie - Rooi/Bloedderm (indien probleem)</t>
  </si>
  <si>
    <t>1  Ooie - Interne parasiete (inspuitbaar)                               2  Ooie - Neuswurm (inspuitbaar)</t>
  </si>
  <si>
    <t>1  Ooie - Minerale</t>
  </si>
  <si>
    <t>1  Kondisie-punt ooie - tree op as kondisie swak is                             2  Ooie - begin met lek-aanvulling vir dragtige ooie (opsioneel)</t>
  </si>
  <si>
    <t>1  Skuif ooie na lam kampe</t>
  </si>
  <si>
    <t>Ooie begin lam</t>
  </si>
  <si>
    <t>1  Ooie begin lam</t>
  </si>
  <si>
    <t>1  Ooie - pas lek-aanvulling aan vir lakterende ooie (opsioneel)</t>
  </si>
  <si>
    <t>2 weke nadat ooie begin lam het</t>
  </si>
  <si>
    <t>1  Lammers - begin met kruip-voeding (opsioneel)</t>
  </si>
  <si>
    <t>1  Ooie klaar gelam</t>
  </si>
  <si>
    <t>6 weke nadat ooie begin lam het</t>
  </si>
  <si>
    <t>1  Soog &amp; Droog Ooie</t>
  </si>
  <si>
    <t>1  Skuif na nuwe kampe</t>
  </si>
  <si>
    <t>2 maande nadat ooie klaar gelam het</t>
  </si>
  <si>
    <t>1  Lammers - Melklintwurm</t>
  </si>
  <si>
    <t>1  Lammers - Vit A                    2  Lammers - Minerale</t>
  </si>
  <si>
    <t>3 maande nadat ooie klaar gelam het</t>
  </si>
  <si>
    <t xml:space="preserve">1  Lammers - Bloednier               2  Lammers - Pasteurella      </t>
  </si>
  <si>
    <t>1  Lammers - Lintwurm              2  Lammers - Interne parasiete</t>
  </si>
  <si>
    <t>Op speendag</t>
  </si>
  <si>
    <t>1  Speen lammers                    2  Selekteer vervangings-ooie    3  Soog &amp; Droog                           4  Skot ou ooie uit</t>
  </si>
  <si>
    <t xml:space="preserve">1  Vervangings ooilammers -       Bloutong A </t>
  </si>
  <si>
    <t>2 weke na speendag</t>
  </si>
  <si>
    <r>
      <t>1  Vervangings ooilammers - Bloed</t>
    </r>
    <r>
      <rPr>
        <rFont val="Arial"/>
        <sz val="10.0"/>
      </rPr>
      <t>nier opvolg</t>
    </r>
    <r>
      <rPr>
        <rFont val="Arial"/>
        <sz val="10.0"/>
      </rPr>
      <t xml:space="preserve">                                 2  Vervangings ooilammers - Bloutong B      </t>
    </r>
  </si>
  <si>
    <t xml:space="preserve">1  Vervangings ooilammers - Bloutong C      </t>
  </si>
  <si>
    <t>1  Ramme - Minerale</t>
  </si>
  <si>
    <t>1  Ooie - Interne parasiete (oraal)                                     2  Ooie - Neuswurm (oraal)</t>
  </si>
  <si>
    <t xml:space="preserve">1   Sit koggelramme by ooie (opsioneel)                                2   Ondersoek die ramme vir dekgereedheid                  </t>
  </si>
  <si>
    <t xml:space="preserve">1  Skuif ooie na nuwe kampe om hulle op 'n natuurlike wyse te prikkel                                       </t>
  </si>
  <si>
    <t>1  Ooie - Interne parasiete (inspuitbaar)                            2  Ooie - Neuswurm (inspuitbaar)</t>
  </si>
  <si>
    <t>1  Ooie - Vit A &amp; A                            2  Ooie - Minerale</t>
  </si>
  <si>
    <t>1  Kondisie-punt ooie - tree op as kondisie swak is                             2  Ooie - begin met lek-aanvulling vir dragtige ooie</t>
  </si>
  <si>
    <t>1  Ooie - pas lek-aanvulling aan vir lakterende ooie</t>
  </si>
  <si>
    <t>1  Lammers - begin met kruip-voeding</t>
  </si>
  <si>
    <r>
      <t>1  Vervangings ooilammers - Bloed</t>
    </r>
    <r>
      <rPr>
        <rFont val="Arial"/>
        <sz val="10.0"/>
      </rPr>
      <t>nier opvolg</t>
    </r>
    <r>
      <rPr>
        <rFont val="Arial"/>
        <sz val="10.0"/>
      </rPr>
      <t xml:space="preserve">                                 2  Vervangings ooilammers - Bloutong B      </t>
    </r>
  </si>
  <si>
    <t>EERSTE PAARDATUM =                                                                                                                                               bv. as dit 1 Maart is, tik in 1-Mar</t>
  </si>
  <si>
    <t>EERSTE LAMSEISOEN</t>
  </si>
  <si>
    <t xml:space="preserve">1   Ondersoek die ramme vir dekgereedheid                  </t>
  </si>
  <si>
    <t>1  Sit ramme in                           2  Moenie ooie tydens hierdie periode hanteer nie</t>
  </si>
  <si>
    <t>1  Skandeer ooie - ooi wat droog is skuif oor na trop wat eerste hierna gepaar gaan word</t>
  </si>
  <si>
    <t>1  Skeer die ooie</t>
  </si>
  <si>
    <t>1  Ooie - Vit A &amp; E                            2  Ooie - Minerale</t>
  </si>
  <si>
    <t>1  Ooie Bloutong A</t>
  </si>
  <si>
    <t>1  Ooie Bloutong B</t>
  </si>
  <si>
    <t>1  Ooie Bloutong C</t>
  </si>
  <si>
    <t>2 maande nadat ooie begin lam het</t>
  </si>
  <si>
    <t xml:space="preserve">1  Vervangings ooilammers -       Bloutong A                      2  Lammers - Bloednier        3  Lammers - Pasteurella </t>
  </si>
  <si>
    <r>
      <t>1  Vervangings ooilammers - Bloed</t>
    </r>
    <r>
      <rPr>
        <rFont val="Arial"/>
        <sz val="10.0"/>
      </rPr>
      <t>nier opvolg</t>
    </r>
    <r>
      <rPr>
        <rFont val="Arial"/>
        <sz val="10.0"/>
      </rPr>
      <t xml:space="preserve">                                 2  Vervangings ooilammers - Bloutong B      </t>
    </r>
  </si>
  <si>
    <t>TWEEDE LAMSEISOEN</t>
  </si>
  <si>
    <t>?</t>
  </si>
  <si>
    <t>1  Sit ramme in                          2  Moenie ooie tydens hierdie periode hanteer nie</t>
  </si>
  <si>
    <t>1  Ooie - Vit A  &amp; E                           2  Ooie - Minerale</t>
  </si>
  <si>
    <r>
      <t>1  Vervangings ooilammers - Bloed</t>
    </r>
    <r>
      <rPr>
        <rFont val="Arial"/>
        <sz val="10.0"/>
      </rPr>
      <t>nier opvolg</t>
    </r>
    <r>
      <rPr>
        <rFont val="Arial"/>
        <sz val="10.0"/>
      </rPr>
      <t xml:space="preserve">                                 2  Vervangings ooilammers - Bloutong B      </t>
    </r>
  </si>
  <si>
    <t>DERDE LAMSEISOEN</t>
  </si>
  <si>
    <r>
      <t>1  Vervangings ooilammers - Bloed</t>
    </r>
    <r>
      <rPr>
        <rFont val="Arial"/>
        <sz val="10.0"/>
      </rPr>
      <t>nier opvolg</t>
    </r>
    <r>
      <rPr>
        <rFont val="Arial"/>
        <sz val="10.0"/>
      </rPr>
      <t xml:space="preserve">                                 2  Vervangings ooilammers - Bloutong B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</si>
</sst>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m"/>
  </numFmts>
  <fonts count="8">
    <font>
      <sz val="10.0"/>
      <color rgb="FF000000"/>
      <name val="Arial"/>
    </font>
    <font>
      <b/>
      <sz val="12.0"/>
      <color rgb="FF000000"/>
      <name val="Arial"/>
    </font>
    <font/>
    <font>
      <b/>
      <sz val="12.0"/>
      <color rgb="FFFF00FF"/>
      <name val="Arial"/>
    </font>
    <font>
      <b/>
      <sz val="10.0"/>
      <color rgb="FFFF00FF"/>
      <name val="Arial"/>
    </font>
    <font>
      <b/>
      <sz val="10.0"/>
      <name val="Arial"/>
    </font>
    <font>
      <sz val="10.0"/>
      <name val="Arial"/>
    </font>
    <font>
      <b/>
      <sz val="14.0"/>
      <name val="Arial"/>
    </font>
  </fonts>
  <fills count="3">
    <fill>
      <patternFill patternType="none"/>
    </fill>
    <fill>
      <patternFill patternType="lightGray"/>
    </fill>
    <fill>
      <patternFill patternType="solid">
        <fgColor rgb="FFCCFFFF"/>
        <bgColor rgb="FFCCFFFF"/>
      </patternFill>
    </fill>
  </fills>
  <borders count="14">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
      <top style="thick">
        <color rgb="FF000000"/>
      </top>
    </border>
    <border>
      <left/>
      <right style="thick">
        <color rgb="FF000000"/>
      </right>
      <top style="thick">
        <color rgb="FF000000"/>
      </top>
      <bottom style="thick">
        <color rgb="FF000000"/>
      </bottom>
    </border>
    <border>
      <left style="thick">
        <color rgb="FF000000"/>
      </left>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0" fontId="1" numFmtId="0" xfId="0" applyAlignment="1" applyBorder="1" applyFont="1">
      <alignment horizontal="right" shrinkToFit="0" vertical="bottom" wrapText="1"/>
    </xf>
    <xf borderId="2" fillId="0" fontId="2" numFmtId="0" xfId="0" applyBorder="1" applyFont="1"/>
    <xf borderId="3" fillId="0" fontId="2" numFmtId="0" xfId="0" applyBorder="1" applyFont="1"/>
    <xf borderId="4" fillId="2" fontId="3" numFmtId="164" xfId="0" applyAlignment="1" applyBorder="1" applyFill="1" applyFont="1" applyNumberFormat="1">
      <alignment horizontal="center" shrinkToFit="0" vertical="bottom" wrapText="0"/>
    </xf>
    <xf borderId="4" fillId="2" fontId="4" numFmtId="0" xfId="0" applyAlignment="1" applyBorder="1" applyFont="1">
      <alignment horizontal="center" shrinkToFit="0" vertical="bottom" wrapText="0"/>
    </xf>
    <xf borderId="1" fillId="0" fontId="5" numFmtId="0" xfId="0" applyAlignment="1" applyBorder="1" applyFont="1">
      <alignment horizontal="center" shrinkToFit="0" vertical="bottom" wrapText="0"/>
    </xf>
    <xf borderId="2" fillId="0" fontId="5" numFmtId="0" xfId="0" applyAlignment="1" applyBorder="1" applyFont="1">
      <alignment horizontal="center" shrinkToFit="0" vertical="bottom" wrapText="1"/>
    </xf>
    <xf borderId="2" fillId="0" fontId="5" numFmtId="0" xfId="0" applyAlignment="1" applyBorder="1" applyFont="1">
      <alignment horizontal="center" shrinkToFit="0" vertical="bottom" wrapText="0"/>
    </xf>
    <xf borderId="3" fillId="0" fontId="5" numFmtId="0" xfId="0" applyAlignment="1" applyBorder="1" applyFont="1">
      <alignment horizontal="center" shrinkToFit="0" vertical="bottom" wrapText="0"/>
    </xf>
    <xf borderId="0" fillId="0" fontId="6" numFmtId="164" xfId="0" applyAlignment="1" applyFont="1" applyNumberFormat="1">
      <alignment horizontal="center" shrinkToFit="0" vertical="center" wrapText="1"/>
    </xf>
    <xf borderId="5" fillId="0" fontId="6" numFmtId="164" xfId="0" applyAlignment="1" applyBorder="1" applyFont="1" applyNumberFormat="1">
      <alignment horizontal="center" shrinkToFit="0" vertical="center" wrapText="1"/>
    </xf>
    <xf borderId="0" fillId="0" fontId="6" numFmtId="0" xfId="0" applyAlignment="1" applyFont="1">
      <alignment horizontal="left" shrinkToFit="0" vertical="top" wrapText="1"/>
    </xf>
    <xf borderId="0" fillId="0" fontId="6" numFmtId="164" xfId="0" applyAlignment="1" applyFont="1" applyNumberFormat="1">
      <alignment shrinkToFit="0" vertical="bottom" wrapText="0"/>
    </xf>
    <xf borderId="6" fillId="2" fontId="3" numFmtId="164" xfId="0" applyAlignment="1" applyBorder="1" applyFont="1" applyNumberFormat="1">
      <alignment horizontal="center" shrinkToFit="0" vertical="bottom" wrapText="0"/>
    </xf>
    <xf borderId="5" fillId="0" fontId="7" numFmtId="0" xfId="0" applyAlignment="1" applyBorder="1" applyFont="1">
      <alignment horizontal="center" shrinkToFit="0" vertical="bottom" wrapText="0"/>
    </xf>
    <xf borderId="5" fillId="0" fontId="2" numFmtId="0" xfId="0" applyBorder="1" applyFont="1"/>
    <xf borderId="7" fillId="0" fontId="6" numFmtId="164" xfId="0" applyAlignment="1" applyBorder="1" applyFont="1" applyNumberFormat="1">
      <alignment horizontal="center" shrinkToFit="0" vertical="center" wrapText="1"/>
    </xf>
    <xf borderId="5" fillId="0" fontId="6" numFmtId="0" xfId="0" applyAlignment="1" applyBorder="1" applyFont="1">
      <alignment horizontal="left" shrinkToFit="0" vertical="top" wrapText="1"/>
    </xf>
    <xf borderId="8" fillId="0" fontId="6" numFmtId="0" xfId="0" applyAlignment="1" applyBorder="1" applyFont="1">
      <alignment horizontal="left" shrinkToFit="0" vertical="top" wrapText="1"/>
    </xf>
    <xf borderId="9" fillId="0" fontId="2" numFmtId="0" xfId="0" applyBorder="1" applyFont="1"/>
    <xf borderId="10" fillId="0" fontId="2" numFmtId="0" xfId="0" applyBorder="1" applyFont="1"/>
    <xf borderId="9" fillId="0" fontId="6" numFmtId="164" xfId="0" applyAlignment="1" applyBorder="1" applyFont="1" applyNumberFormat="1">
      <alignment horizontal="center" shrinkToFit="0" vertical="center" wrapText="1"/>
    </xf>
    <xf borderId="10" fillId="0" fontId="6" numFmtId="0" xfId="0" applyAlignment="1" applyBorder="1" applyFont="1">
      <alignment horizontal="left" shrinkToFit="0" vertical="top" wrapText="1"/>
    </xf>
    <xf borderId="0" fillId="0" fontId="6" numFmtId="0" xfId="0" applyAlignment="1" applyFont="1">
      <alignment horizontal="center" shrinkToFit="0" vertical="top" wrapText="1"/>
    </xf>
    <xf borderId="10" fillId="0" fontId="6" numFmtId="0" xfId="0" applyAlignment="1" applyBorder="1" applyFont="1">
      <alignment horizontal="center" shrinkToFit="0" vertical="top" wrapText="1"/>
    </xf>
    <xf borderId="11" fillId="0" fontId="2" numFmtId="0" xfId="0" applyBorder="1" applyFont="1"/>
    <xf borderId="12" fillId="0" fontId="2" numFmtId="0" xfId="0" applyBorder="1" applyFont="1"/>
    <xf borderId="13"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b="0" l="0" r="0" t="0"/>
          <a:pathLst/>
        </a:custGeom>
        <a:solidFill>
          <a:srgbClr val="090000"/>
        </a:solidFill>
        <a:ln cap="flat" cmpd="sng" w="9525" algn="ctr">
          <a:solidFill>
            <a:srgbClr val="400000"/>
          </a:solidFill>
          <a:prstDash val="solid"/>
          <a:round/>
          <a:headEnd len="med" w="med" type="none"/>
          <a:tailEnd len="med" w="med" type="none"/>
        </a:ln>
        <a:effectLst/>
        <a:extLst>
          <a:ext uri="{AF507438-7753-43E0-B8FC-AC1667EBCBE1}"/>
        </a:extLst>
      </a:spPr>
      <a:bodyPr bIns="0" lIns="18288" rIns="0" upright="1" wrap="square" tIns="0" vertOverflow="clip"/>
      <a:lstStyle/>
    </a:spDef>
    <a:lnDef>
      <a:spPr bwMode="auto">
        <a:xfrm>
          <a:off x="0" y="0"/>
          <a:ext cx="1" cy="1"/>
        </a:xfrm>
        <a:custGeom>
          <a:avLst/>
          <a:gdLst/>
          <a:ahLst/>
          <a:cxnLst/>
          <a:rect b="0" l="0" r="0" t="0"/>
          <a:pathLst/>
        </a:custGeom>
        <a:solidFill>
          <a:srgbClr val="090000"/>
        </a:solidFill>
        <a:ln cap="flat" cmpd="sng" w="9525" algn="ctr">
          <a:solidFill>
            <a:srgbClr val="400000"/>
          </a:solidFill>
          <a:prstDash val="solid"/>
          <a:round/>
          <a:headEnd len="med" w="med" type="none"/>
          <a:tailEnd len="med" w="med" type="none"/>
        </a:ln>
        <a:effectLst/>
        <a:extLst>
          <a:ext uri="{AF507438-7753-43E0-B8FC-AC1667EBCBE1}"/>
        </a:extLst>
      </a:spPr>
      <a:bodyPr bIns="0" lIns="18288" rIns="0" upright="1" wrap="square" tIns="0" vertOverflow="clip"/>
      <a:lstStyle/>
    </a:lnDef>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worksheet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worksheet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worksheet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9.63"/>
    <col customWidth="1" min="2" max="2" width="11.88"/>
    <col customWidth="1" min="3" max="3" width="26.63"/>
    <col customWidth="1" min="4" max="4" width="25.13"/>
    <col customWidth="1" min="5" max="5" width="27.25"/>
    <col customWidth="1" min="6" max="6" width="18.25"/>
    <col customWidth="1" min="7" max="7" width="27.88"/>
    <col customWidth="1" min="8" max="11" width="8.0"/>
  </cols>
  <sheetData>
    <row r="1" ht="38.25" customHeight="1">
      <c r="A1" s="1" t="s">
        <v>0</v>
      </c>
      <c r="B1" s="2"/>
      <c r="C1" s="2"/>
      <c r="D1" s="2"/>
      <c r="E1" s="2"/>
      <c r="F1" s="3"/>
      <c r="G1" s="4">
        <v>41974.0</v>
      </c>
    </row>
    <row r="2" ht="36.75" customHeight="1">
      <c r="A2" s="1" t="s">
        <v>1</v>
      </c>
      <c r="B2" s="2"/>
      <c r="C2" s="2"/>
      <c r="D2" s="2"/>
      <c r="E2" s="2"/>
      <c r="F2" s="3"/>
      <c r="G2" s="5">
        <v>6.0</v>
      </c>
    </row>
    <row r="3" ht="39.0" customHeight="1">
      <c r="A3" s="1" t="s">
        <v>2</v>
      </c>
      <c r="B3" s="2"/>
      <c r="C3" s="2"/>
      <c r="D3" s="2"/>
      <c r="E3" s="2"/>
      <c r="F3" s="3"/>
      <c r="G3" s="5">
        <v>5.0</v>
      </c>
    </row>
    <row r="4" ht="49.5" customHeight="1">
      <c r="A4" s="6" t="s">
        <v>3</v>
      </c>
      <c r="B4" s="7" t="s">
        <v>4</v>
      </c>
      <c r="C4" s="8" t="s">
        <v>5</v>
      </c>
      <c r="D4" s="8" t="s">
        <v>6</v>
      </c>
      <c r="E4" s="8" t="s">
        <v>7</v>
      </c>
      <c r="F4" s="7" t="s">
        <v>8</v>
      </c>
      <c r="G4" s="9" t="s">
        <v>9</v>
      </c>
    </row>
    <row r="5" ht="12.75" customHeight="1">
      <c r="A5" s="10" t="str">
        <f>G1-(8*7)</f>
        <v>6-Oct</v>
      </c>
      <c r="B5" s="11" t="s">
        <v>10</v>
      </c>
      <c r="C5" s="12" t="s">
        <v>11</v>
      </c>
      <c r="D5" s="12"/>
      <c r="E5" s="12" t="s">
        <v>12</v>
      </c>
      <c r="F5" s="12" t="s">
        <v>13</v>
      </c>
      <c r="G5" s="12" t="s">
        <v>14</v>
      </c>
    </row>
    <row r="6" ht="12.75" customHeight="1"/>
    <row r="7" ht="12.75" customHeight="1"/>
    <row r="8" ht="12.75" customHeight="1"/>
    <row r="9" ht="12.75" customHeight="1"/>
    <row r="10" ht="12.75" customHeight="1">
      <c r="A10" s="10" t="str">
        <f>G1-(7*6)</f>
        <v>20-Oct</v>
      </c>
      <c r="B10" s="10" t="s">
        <v>15</v>
      </c>
      <c r="C10" s="12" t="s">
        <v>16</v>
      </c>
      <c r="D10" s="12" t="s">
        <v>17</v>
      </c>
      <c r="E10" s="12" t="s">
        <v>18</v>
      </c>
      <c r="F10" s="12" t="s">
        <v>19</v>
      </c>
      <c r="G10" s="12"/>
    </row>
    <row r="11" ht="12.75" customHeight="1"/>
    <row r="12" ht="12.75" customHeight="1"/>
    <row r="13" ht="12.75" customHeight="1"/>
    <row r="14" ht="12.75" customHeight="1"/>
    <row r="15" ht="12.75" customHeight="1">
      <c r="A15" s="10" t="str">
        <f>G1-(7*3)</f>
        <v>10-Nov</v>
      </c>
      <c r="B15" s="10" t="s">
        <v>20</v>
      </c>
      <c r="C15" s="12"/>
      <c r="D15" s="12"/>
      <c r="E15" s="12" t="s">
        <v>21</v>
      </c>
      <c r="F15" s="12"/>
      <c r="G15" s="12"/>
    </row>
    <row r="16" ht="12.75" customHeight="1"/>
    <row r="17" ht="12.75" customHeight="1"/>
    <row r="18" ht="12.75" customHeight="1"/>
    <row r="19" ht="12.75" customHeight="1"/>
    <row r="20" ht="12.75" customHeight="1">
      <c r="A20" s="10" t="str">
        <f>G1-(7*2)</f>
        <v>17-Nov</v>
      </c>
      <c r="B20" s="10" t="s">
        <v>22</v>
      </c>
      <c r="C20" s="12"/>
      <c r="D20" s="12"/>
      <c r="E20" s="12" t="s">
        <v>21</v>
      </c>
      <c r="F20" s="12"/>
      <c r="G20" s="12"/>
    </row>
    <row r="21" ht="12.75" customHeight="1"/>
    <row r="22" ht="12.75" customHeight="1"/>
    <row r="23" ht="12.75" customHeight="1"/>
    <row r="24" ht="12.75" customHeight="1"/>
    <row r="25" ht="12.75" customHeight="1">
      <c r="A25" s="10" t="str">
        <f>G1-9</f>
        <v>22-Nov</v>
      </c>
      <c r="B25" s="10" t="s">
        <v>23</v>
      </c>
      <c r="C25" s="12" t="s">
        <v>24</v>
      </c>
      <c r="D25" s="12"/>
      <c r="E25" s="12"/>
      <c r="F25" s="12"/>
      <c r="G25" s="12" t="s">
        <v>25</v>
      </c>
    </row>
    <row r="26" ht="12.75" customHeight="1"/>
    <row r="27" ht="12.75" customHeight="1"/>
    <row r="28" ht="12.75" customHeight="1"/>
    <row r="29" ht="12.75" customHeight="1"/>
    <row r="30" ht="12.75" customHeight="1">
      <c r="A30" s="10" t="str">
        <f>G1-7</f>
        <v>24-Nov</v>
      </c>
      <c r="B30" s="10" t="s">
        <v>26</v>
      </c>
      <c r="C30" s="12"/>
      <c r="D30" s="12"/>
      <c r="E30" s="12" t="s">
        <v>21</v>
      </c>
      <c r="F30" s="12"/>
      <c r="G30" s="12"/>
    </row>
    <row r="31" ht="12.75" customHeight="1"/>
    <row r="32" ht="12.75" customHeight="1"/>
    <row r="33" ht="12.75" customHeight="1"/>
    <row r="34" ht="12.75" customHeight="1"/>
    <row r="35" ht="12.75" customHeight="1">
      <c r="A35" s="10" t="str">
        <f>G1</f>
        <v>1-Dec</v>
      </c>
      <c r="B35" s="10"/>
      <c r="C35" s="12" t="s">
        <v>27</v>
      </c>
      <c r="D35" s="12"/>
      <c r="E35" s="12"/>
      <c r="F35" s="12"/>
      <c r="G35" s="12"/>
    </row>
    <row r="36" ht="12.75" customHeight="1"/>
    <row r="37" ht="12.75" customHeight="1"/>
    <row r="38" ht="12.75" customHeight="1"/>
    <row r="39" ht="12.75" customHeight="1"/>
    <row r="40" ht="12.75" customHeight="1">
      <c r="A40" s="10" t="str">
        <f>G1+(G2*7)</f>
        <v>12-Jan</v>
      </c>
      <c r="B40" s="10"/>
      <c r="C40" s="12" t="s">
        <v>28</v>
      </c>
      <c r="D40" s="12" t="s">
        <v>29</v>
      </c>
      <c r="E40" s="12"/>
      <c r="F40" s="12"/>
      <c r="G40" s="12"/>
    </row>
    <row r="41" ht="12.75" customHeight="1"/>
    <row r="42" ht="12.75" customHeight="1"/>
    <row r="43" ht="12.75" customHeight="1"/>
    <row r="44" ht="12.75" customHeight="1"/>
    <row r="45" ht="12.75" customHeight="1">
      <c r="A45" s="10" t="str">
        <f>A40+28</f>
        <v>9-Feb</v>
      </c>
      <c r="B45" s="10"/>
      <c r="C45" s="12"/>
      <c r="D45" s="12" t="s">
        <v>30</v>
      </c>
      <c r="E45" s="12"/>
      <c r="F45" s="12"/>
      <c r="G45" s="12"/>
    </row>
    <row r="46" ht="12.75" customHeight="1"/>
    <row r="47" ht="12.75" customHeight="1"/>
    <row r="48" ht="12.75" customHeight="1"/>
    <row r="49" ht="12.75" customHeight="1"/>
    <row r="50" ht="12.75" customHeight="1">
      <c r="A50" s="10" t="str">
        <f>+A40+(7*6)</f>
        <v>23-Feb</v>
      </c>
      <c r="B50" s="10" t="s">
        <v>31</v>
      </c>
      <c r="C50" s="12" t="s">
        <v>32</v>
      </c>
      <c r="D50" s="12"/>
      <c r="E50" s="12"/>
      <c r="F50" s="12"/>
      <c r="G50" s="12"/>
    </row>
    <row r="51" ht="12.75" customHeight="1"/>
    <row r="52" ht="12.75" customHeight="1"/>
    <row r="53" ht="12.75" customHeight="1"/>
    <row r="54" ht="12.75" customHeight="1"/>
    <row r="55" ht="12.75" customHeight="1">
      <c r="A55" s="10" t="str">
        <f>A45+28</f>
        <v>9-Mar</v>
      </c>
      <c r="B55" s="10"/>
      <c r="C55" s="12"/>
      <c r="D55" s="12" t="s">
        <v>33</v>
      </c>
      <c r="E55" s="12"/>
      <c r="F55" s="12"/>
      <c r="G55" s="12"/>
    </row>
    <row r="56" ht="12.75" customHeight="1"/>
    <row r="57" ht="12.75" customHeight="1"/>
    <row r="58" ht="12.75" customHeight="1"/>
    <row r="59" ht="12.75" customHeight="1"/>
    <row r="60" ht="12.75" customHeight="1">
      <c r="A60" s="10" t="str">
        <f>+A70-(7*6)</f>
        <v>16-Mar</v>
      </c>
      <c r="B60" s="10" t="s">
        <v>34</v>
      </c>
      <c r="C60" s="12" t="s">
        <v>35</v>
      </c>
      <c r="D60" s="12" t="s">
        <v>36</v>
      </c>
      <c r="E60" s="12" t="s">
        <v>37</v>
      </c>
      <c r="F60" s="12" t="s">
        <v>38</v>
      </c>
      <c r="G60" s="12" t="s">
        <v>39</v>
      </c>
    </row>
    <row r="61" ht="12.75" customHeight="1"/>
    <row r="62" ht="12.75" customHeight="1"/>
    <row r="63" ht="12.75" customHeight="1"/>
    <row r="64" ht="12.75" customHeight="1"/>
    <row r="65" ht="12.75" customHeight="1">
      <c r="A65" s="10" t="str">
        <f>+A70-(7*2)</f>
        <v>13-Apr</v>
      </c>
      <c r="B65" s="10"/>
      <c r="C65" s="12"/>
      <c r="D65" s="12"/>
      <c r="E65" s="12"/>
      <c r="F65" s="12"/>
      <c r="G65" s="12" t="s">
        <v>40</v>
      </c>
    </row>
    <row r="66" ht="12.75" customHeight="1"/>
    <row r="67" ht="12.75" customHeight="1"/>
    <row r="68" ht="12.75" customHeight="1"/>
    <row r="69" ht="12.75" customHeight="1"/>
    <row r="70" ht="12.75" customHeight="1">
      <c r="A70" s="10" t="str">
        <f>G1+147</f>
        <v>27-Apr</v>
      </c>
      <c r="B70" s="10" t="s">
        <v>41</v>
      </c>
      <c r="C70" s="12" t="s">
        <v>42</v>
      </c>
      <c r="D70" s="12"/>
      <c r="E70" s="12"/>
      <c r="F70" s="12"/>
      <c r="G70" s="12" t="s">
        <v>43</v>
      </c>
    </row>
    <row r="71" ht="12.75" customHeight="1"/>
    <row r="72" ht="12.75" customHeight="1"/>
    <row r="73" ht="12.75" customHeight="1"/>
    <row r="74" ht="12.75" customHeight="1"/>
    <row r="75" ht="12.75" customHeight="1">
      <c r="A75" s="10" t="str">
        <f>A70+(7*2)</f>
        <v>11-May</v>
      </c>
      <c r="B75" s="10" t="s">
        <v>44</v>
      </c>
      <c r="C75" s="12"/>
      <c r="D75" s="12"/>
      <c r="E75" s="12"/>
      <c r="F75" s="12"/>
      <c r="G75" s="12" t="s">
        <v>45</v>
      </c>
    </row>
    <row r="76" ht="12.75" customHeight="1"/>
    <row r="77" ht="12.75" customHeight="1"/>
    <row r="78" ht="12.75" customHeight="1"/>
    <row r="79" ht="12.75" customHeight="1"/>
    <row r="80" ht="12.75" customHeight="1">
      <c r="A80" s="10" t="str">
        <f>+A70+((G2*7)+3)</f>
        <v>11-Jun</v>
      </c>
      <c r="B80" s="10"/>
      <c r="C80" s="12" t="s">
        <v>46</v>
      </c>
      <c r="D80" s="12"/>
      <c r="E80" s="12"/>
      <c r="F80" s="12"/>
      <c r="G80" s="12"/>
    </row>
    <row r="81" ht="12.75" customHeight="1"/>
    <row r="82" ht="12.75" customHeight="1"/>
    <row r="83" ht="12.75" customHeight="1"/>
    <row r="84" ht="12.75" customHeight="1"/>
    <row r="85" ht="12.75" customHeight="1">
      <c r="A85" s="10" t="str">
        <f>+A70+(7*6)</f>
        <v>8-Jun</v>
      </c>
      <c r="B85" s="10" t="s">
        <v>47</v>
      </c>
      <c r="C85" s="12" t="s">
        <v>48</v>
      </c>
      <c r="D85" s="12"/>
      <c r="E85" s="12"/>
      <c r="F85" s="12"/>
      <c r="G85" s="12" t="s">
        <v>49</v>
      </c>
    </row>
    <row r="86" ht="12.75" customHeight="1"/>
    <row r="87" ht="12.75" customHeight="1"/>
    <row r="88" ht="12.75" customHeight="1"/>
    <row r="89" ht="12.75" customHeight="1"/>
    <row r="90" ht="12.75" customHeight="1">
      <c r="A90" s="10" t="str">
        <f>+A80+(2*30)</f>
        <v>10-Aug</v>
      </c>
      <c r="B90" s="10" t="s">
        <v>50</v>
      </c>
      <c r="C90" s="12"/>
      <c r="D90" s="12"/>
      <c r="E90" s="12" t="s">
        <v>51</v>
      </c>
      <c r="F90" s="12" t="s">
        <v>52</v>
      </c>
      <c r="G90" s="12"/>
    </row>
    <row r="91" ht="12.75" customHeight="1"/>
    <row r="92" ht="12.75" customHeight="1"/>
    <row r="93" ht="12.75" customHeight="1"/>
    <row r="94" ht="12.75" customHeight="1"/>
    <row r="95" ht="12.75" customHeight="1">
      <c r="A95" s="10" t="str">
        <f>+A80+(3*30)</f>
        <v>9-Sep</v>
      </c>
      <c r="B95" s="10" t="s">
        <v>53</v>
      </c>
      <c r="C95" s="12"/>
      <c r="D95" s="12" t="s">
        <v>54</v>
      </c>
      <c r="E95" s="12" t="s">
        <v>55</v>
      </c>
      <c r="F95" s="12"/>
      <c r="G95" s="12"/>
    </row>
    <row r="96" ht="12.75" customHeight="1"/>
    <row r="97" ht="12.75" customHeight="1"/>
    <row r="98" ht="12.75" customHeight="1"/>
    <row r="99" ht="12.75" customHeight="1"/>
    <row r="100" ht="12.75" customHeight="1">
      <c r="A100" s="10" t="str">
        <f>((A70+A80)/2)+(G3*30)</f>
        <v>16-Oct</v>
      </c>
      <c r="B100" s="10" t="s">
        <v>56</v>
      </c>
      <c r="C100" s="12" t="s">
        <v>57</v>
      </c>
      <c r="D100" s="12" t="s">
        <v>58</v>
      </c>
      <c r="E100" s="12"/>
      <c r="F100" s="12"/>
      <c r="G100" s="12"/>
    </row>
    <row r="101" ht="12.75" customHeight="1"/>
    <row r="102" ht="12.75" customHeight="1"/>
    <row r="103" ht="12.75" customHeight="1"/>
    <row r="104" ht="12.75" customHeight="1"/>
    <row r="105" ht="12.75" customHeight="1">
      <c r="A105" s="10" t="str">
        <f>A100+(7*2)</f>
        <v>30-Oct</v>
      </c>
      <c r="B105" s="10" t="s">
        <v>59</v>
      </c>
      <c r="C105" s="12" t="s">
        <v>48</v>
      </c>
      <c r="D105" s="12"/>
      <c r="E105" s="12"/>
      <c r="F105" s="12"/>
      <c r="G105" s="12"/>
    </row>
    <row r="106" ht="12.75" customHeight="1"/>
    <row r="107" ht="12.75" customHeight="1"/>
    <row r="108" ht="12.75" customHeight="1"/>
    <row r="109" ht="12.75" customHeight="1"/>
    <row r="110" ht="12.75" customHeight="1">
      <c r="A110" s="10" t="str">
        <f>+A100+(7*4)</f>
        <v>13-Nov</v>
      </c>
      <c r="B110" s="10"/>
      <c r="C110" s="12"/>
      <c r="D110" s="12" t="s">
        <v>60</v>
      </c>
      <c r="E110" s="12"/>
      <c r="F110" s="12"/>
      <c r="G110" s="12"/>
    </row>
    <row r="111" ht="12.75" customHeight="1"/>
    <row r="112" ht="12.75" customHeight="1"/>
    <row r="113" ht="12.75" customHeight="1"/>
    <row r="114" ht="12.75" customHeight="1"/>
    <row r="115" ht="12.75" customHeight="1">
      <c r="A115" s="10" t="str">
        <f>+A110+(7*4)</f>
        <v>11-Dec</v>
      </c>
      <c r="B115" s="10"/>
      <c r="C115" s="12"/>
      <c r="D115" s="12" t="s">
        <v>61</v>
      </c>
      <c r="E115" s="12"/>
      <c r="F115" s="12"/>
      <c r="G115" s="12"/>
    </row>
    <row r="116" ht="12.75" customHeight="1"/>
    <row r="117" ht="12.75" customHeight="1"/>
    <row r="118" ht="12.75" customHeight="1"/>
    <row r="119" ht="12.75" customHeight="1"/>
    <row r="120" ht="12.75" customHeight="1">
      <c r="A120" s="10"/>
      <c r="B120" s="10"/>
      <c r="C120" s="12"/>
      <c r="D120" s="12"/>
      <c r="E120" s="12"/>
      <c r="F120" s="12"/>
      <c r="G120" s="12"/>
    </row>
    <row r="121" ht="12.75" customHeight="1"/>
    <row r="122" ht="12.75" customHeight="1"/>
    <row r="123" ht="12.75" customHeight="1"/>
    <row r="124" ht="12.75" customHeight="1"/>
    <row r="125" ht="12.75" customHeight="1">
      <c r="A125" s="10"/>
      <c r="B125" s="10"/>
      <c r="C125" s="12"/>
      <c r="D125" s="12"/>
      <c r="E125" s="12"/>
      <c r="F125" s="12"/>
      <c r="G125" s="12"/>
    </row>
    <row r="126" ht="12.75" customHeight="1"/>
    <row r="127" ht="12.75" customHeight="1"/>
    <row r="128" ht="12.75" customHeight="1"/>
    <row r="129" ht="12.75" customHeight="1"/>
    <row r="130" ht="12.75" customHeight="1">
      <c r="A130" s="10"/>
      <c r="B130" s="10"/>
      <c r="C130" s="12"/>
      <c r="D130" s="12"/>
      <c r="E130" s="12"/>
      <c r="F130" s="12"/>
      <c r="G130" s="12"/>
    </row>
    <row r="131" ht="12.75" customHeight="1">
      <c r="B131" s="10"/>
    </row>
    <row r="132" ht="12.75" customHeight="1">
      <c r="B132" s="10"/>
    </row>
    <row r="133" ht="12.75" customHeight="1">
      <c r="B133" s="10"/>
    </row>
    <row r="134" ht="12.75" customHeight="1">
      <c r="B134" s="10"/>
    </row>
    <row r="135" ht="12.75" customHeight="1">
      <c r="A135" s="10"/>
      <c r="B135" s="10"/>
      <c r="C135" s="12"/>
      <c r="D135" s="12"/>
      <c r="E135" s="12"/>
      <c r="F135" s="12"/>
      <c r="G135" s="12"/>
    </row>
    <row r="136" ht="12.75" customHeight="1">
      <c r="B136" s="10"/>
    </row>
    <row r="137" ht="12.75" customHeight="1">
      <c r="B137" s="10"/>
    </row>
    <row r="138" ht="12.75" customHeight="1">
      <c r="B138" s="10"/>
    </row>
    <row r="139" ht="12.75" customHeight="1">
      <c r="B139" s="10"/>
    </row>
    <row r="140" ht="12.75" customHeight="1">
      <c r="A140" s="10"/>
      <c r="B140" s="10"/>
      <c r="C140" s="12"/>
      <c r="D140" s="12"/>
      <c r="E140" s="12"/>
      <c r="F140" s="12"/>
      <c r="G140" s="12"/>
    </row>
    <row r="141" ht="12.75" customHeight="1">
      <c r="B141" s="10"/>
    </row>
    <row r="142" ht="12.75" customHeight="1">
      <c r="B142" s="10"/>
    </row>
    <row r="143" ht="12.75" customHeight="1">
      <c r="B143" s="10"/>
    </row>
    <row r="144" ht="12.75" customHeight="1">
      <c r="B144" s="10"/>
    </row>
    <row r="145" ht="12.75" customHeight="1">
      <c r="A145" s="10"/>
      <c r="B145" s="10"/>
      <c r="C145" s="12"/>
      <c r="D145" s="12"/>
      <c r="E145" s="12"/>
      <c r="F145" s="12"/>
      <c r="G145" s="12"/>
    </row>
    <row r="146" ht="12.75" customHeight="1">
      <c r="B146" s="10"/>
    </row>
    <row r="147" ht="12.75" customHeight="1">
      <c r="B147" s="10"/>
    </row>
    <row r="148" ht="12.75" customHeight="1">
      <c r="B148" s="10"/>
    </row>
    <row r="149" ht="12.75" customHeight="1">
      <c r="B149" s="10"/>
    </row>
    <row r="150" ht="12.75" customHeight="1">
      <c r="A150" s="10"/>
      <c r="B150" s="10"/>
      <c r="C150" s="12"/>
      <c r="D150" s="12"/>
      <c r="E150" s="12"/>
      <c r="F150" s="12"/>
      <c r="G150" s="12"/>
    </row>
    <row r="151" ht="12.75" customHeight="1">
      <c r="B151" s="10"/>
    </row>
    <row r="152" ht="12.75" customHeight="1">
      <c r="B152" s="10"/>
    </row>
    <row r="153" ht="12.75" customHeight="1">
      <c r="B153" s="10"/>
    </row>
    <row r="154" ht="12.75" customHeight="1">
      <c r="B154" s="10"/>
    </row>
    <row r="155" ht="12.75" customHeight="1">
      <c r="A155" s="10"/>
      <c r="B155" s="10"/>
      <c r="C155" s="12"/>
      <c r="D155" s="12"/>
      <c r="E155" s="12"/>
      <c r="F155" s="12"/>
      <c r="G155" s="12"/>
    </row>
    <row r="156" ht="12.75" customHeight="1">
      <c r="B156" s="10"/>
    </row>
    <row r="157" ht="12.75" customHeight="1">
      <c r="B157" s="10"/>
    </row>
    <row r="158" ht="12.75" customHeight="1">
      <c r="B158" s="10"/>
    </row>
    <row r="159" ht="12.75" customHeight="1">
      <c r="B159" s="10"/>
    </row>
    <row r="160" ht="12.75" customHeight="1">
      <c r="A160" s="10"/>
      <c r="B160" s="10"/>
      <c r="C160" s="12"/>
      <c r="D160" s="12"/>
      <c r="E160" s="12"/>
      <c r="F160" s="12"/>
      <c r="G160" s="12"/>
    </row>
    <row r="161" ht="12.75" customHeight="1">
      <c r="B161" s="10"/>
    </row>
    <row r="162" ht="12.75" customHeight="1">
      <c r="B162" s="10"/>
    </row>
    <row r="163" ht="12.75" customHeight="1">
      <c r="B163" s="10"/>
    </row>
    <row r="164" ht="12.75" customHeight="1">
      <c r="B164" s="10"/>
    </row>
    <row r="165" ht="12.75" customHeight="1">
      <c r="A165" s="13"/>
      <c r="B165" s="13"/>
    </row>
    <row r="166" ht="12.75" customHeight="1">
      <c r="A166" s="13"/>
      <c r="B166" s="13"/>
    </row>
    <row r="167" ht="12.75" customHeight="1">
      <c r="A167" s="13"/>
      <c r="B167" s="13"/>
    </row>
    <row r="168" ht="12.75" customHeight="1">
      <c r="A168" s="13"/>
      <c r="B168" s="13"/>
    </row>
    <row r="169" ht="12.75" customHeight="1">
      <c r="A169" s="13"/>
      <c r="B169" s="13"/>
    </row>
    <row r="170" ht="12.75" customHeight="1">
      <c r="A170" s="13"/>
      <c r="B170" s="13"/>
    </row>
    <row r="171" ht="12.75" customHeight="1">
      <c r="A171" s="13"/>
      <c r="B171" s="13"/>
    </row>
    <row r="172" ht="12.75" customHeight="1">
      <c r="A172" s="13"/>
      <c r="B172" s="13"/>
    </row>
    <row r="173" ht="12.75" customHeight="1">
      <c r="A173" s="13"/>
      <c r="B173" s="13"/>
    </row>
    <row r="174" ht="12.75" customHeight="1">
      <c r="A174" s="13"/>
      <c r="B174" s="13"/>
    </row>
    <row r="175" ht="12.75" customHeight="1">
      <c r="A175" s="13"/>
      <c r="B175" s="13"/>
    </row>
    <row r="176" ht="12.75" customHeight="1">
      <c r="A176" s="13"/>
      <c r="B176" s="13"/>
    </row>
    <row r="177" ht="12.75" customHeight="1">
      <c r="A177" s="13"/>
      <c r="B177" s="13"/>
    </row>
    <row r="178" ht="12.75" customHeight="1">
      <c r="A178" s="13"/>
      <c r="B178" s="13"/>
    </row>
    <row r="179" ht="12.75" customHeight="1">
      <c r="A179" s="13"/>
      <c r="B179" s="13"/>
    </row>
    <row r="180" ht="12.75" customHeight="1">
      <c r="A180" s="13"/>
      <c r="B180" s="13"/>
    </row>
    <row r="181" ht="12.75" customHeight="1">
      <c r="A181" s="13"/>
      <c r="B181" s="13"/>
    </row>
    <row r="182" ht="12.75" customHeight="1">
      <c r="A182" s="13"/>
      <c r="B182" s="13"/>
    </row>
    <row r="183" ht="12.75" customHeight="1">
      <c r="A183" s="13"/>
      <c r="B183" s="13"/>
    </row>
    <row r="184" ht="12.75" customHeight="1">
      <c r="A184" s="13"/>
      <c r="B184" s="13"/>
    </row>
    <row r="185" ht="12.75" customHeight="1">
      <c r="A185" s="13"/>
      <c r="B185" s="13"/>
    </row>
    <row r="186" ht="12.75" customHeight="1">
      <c r="A186" s="13"/>
      <c r="B186" s="13"/>
    </row>
    <row r="187" ht="12.75" customHeight="1">
      <c r="A187" s="13"/>
      <c r="B187" s="13"/>
    </row>
    <row r="188" ht="12.75" customHeight="1">
      <c r="A188" s="13"/>
      <c r="B188" s="13"/>
    </row>
    <row r="189" ht="12.75" customHeight="1">
      <c r="A189" s="13"/>
      <c r="B189" s="13"/>
    </row>
    <row r="190" ht="12.75" customHeight="1">
      <c r="A190" s="13"/>
      <c r="B190" s="13"/>
    </row>
    <row r="191" ht="12.75" customHeight="1">
      <c r="A191" s="13"/>
      <c r="B191" s="13"/>
    </row>
    <row r="192" ht="12.75" customHeight="1">
      <c r="A192" s="13"/>
      <c r="B192" s="13"/>
    </row>
    <row r="193" ht="12.75" customHeight="1">
      <c r="A193" s="13"/>
      <c r="B193" s="13"/>
    </row>
    <row r="194" ht="12.75" customHeight="1">
      <c r="A194" s="13"/>
      <c r="B194" s="13"/>
    </row>
    <row r="195" ht="12.75" customHeight="1">
      <c r="A195" s="13"/>
      <c r="B195" s="13"/>
    </row>
    <row r="196" ht="12.75" customHeight="1">
      <c r="A196" s="13"/>
      <c r="B196" s="13"/>
    </row>
    <row r="197" ht="12.75" customHeight="1">
      <c r="A197" s="13"/>
      <c r="B197" s="13"/>
    </row>
    <row r="198" ht="12.75" customHeight="1">
      <c r="A198" s="13"/>
      <c r="B198" s="13"/>
    </row>
    <row r="199" ht="12.75" customHeight="1">
      <c r="A199" s="13"/>
      <c r="B199" s="13"/>
    </row>
    <row r="200" ht="12.75" customHeight="1">
      <c r="A200" s="13"/>
      <c r="B200" s="13"/>
    </row>
    <row r="201" ht="12.75" customHeight="1">
      <c r="A201" s="13"/>
      <c r="B201" s="13"/>
    </row>
    <row r="202" ht="12.75" customHeight="1">
      <c r="A202" s="13"/>
      <c r="B202" s="13"/>
    </row>
    <row r="203" ht="12.75" customHeight="1">
      <c r="A203" s="13"/>
      <c r="B203" s="13"/>
    </row>
    <row r="204" ht="12.75" customHeight="1">
      <c r="A204" s="13"/>
      <c r="B204" s="13"/>
    </row>
    <row r="205" ht="12.75" customHeight="1">
      <c r="A205" s="13"/>
      <c r="B205" s="13"/>
    </row>
    <row r="206" ht="12.75" customHeight="1">
      <c r="A206" s="13"/>
      <c r="B206" s="13"/>
    </row>
    <row r="207" ht="12.75" customHeight="1">
      <c r="A207" s="13"/>
      <c r="B207" s="13"/>
    </row>
    <row r="208" ht="12.75" customHeight="1">
      <c r="A208" s="13"/>
      <c r="B208" s="13"/>
    </row>
    <row r="209" ht="12.75" customHeight="1">
      <c r="A209" s="13"/>
      <c r="B209" s="13"/>
    </row>
    <row r="210" ht="12.75" customHeight="1">
      <c r="A210" s="13"/>
      <c r="B210" s="13"/>
    </row>
    <row r="211" ht="12.75" customHeight="1">
      <c r="A211" s="13"/>
      <c r="B211" s="13"/>
    </row>
    <row r="212" ht="12.75" customHeight="1">
      <c r="A212" s="13"/>
      <c r="B212" s="13"/>
    </row>
    <row r="213" ht="12.75" customHeight="1">
      <c r="A213" s="13"/>
      <c r="B213" s="13"/>
    </row>
    <row r="214" ht="12.75" customHeight="1">
      <c r="A214" s="13"/>
      <c r="B214" s="13"/>
    </row>
    <row r="215" ht="12.75" customHeight="1">
      <c r="A215" s="13"/>
      <c r="B215" s="13"/>
    </row>
    <row r="216" ht="12.75" customHeight="1">
      <c r="A216" s="13"/>
      <c r="B216" s="13"/>
    </row>
    <row r="217" ht="12.75" customHeight="1">
      <c r="A217" s="13"/>
      <c r="B217" s="13"/>
    </row>
    <row r="218" ht="12.75" customHeight="1">
      <c r="A218" s="13"/>
      <c r="B218" s="13"/>
    </row>
    <row r="219" ht="12.75" customHeight="1">
      <c r="A219" s="13"/>
      <c r="B219" s="13"/>
    </row>
    <row r="220" ht="12.75" customHeight="1">
      <c r="A220" s="13"/>
      <c r="B220" s="13"/>
    </row>
    <row r="221" ht="12.75" customHeight="1">
      <c r="A221" s="13"/>
      <c r="B221" s="13"/>
    </row>
    <row r="222" ht="12.75" customHeight="1">
      <c r="A222" s="13"/>
      <c r="B222" s="13"/>
    </row>
    <row r="223" ht="12.75" customHeight="1">
      <c r="A223" s="13"/>
      <c r="B223" s="13"/>
    </row>
    <row r="224" ht="12.75" customHeight="1">
      <c r="A224" s="13"/>
      <c r="B224" s="13"/>
    </row>
    <row r="225" ht="12.75" customHeight="1">
      <c r="A225" s="13"/>
      <c r="B225" s="13"/>
    </row>
    <row r="226" ht="12.75" customHeight="1">
      <c r="A226" s="13"/>
      <c r="B226" s="13"/>
    </row>
    <row r="227" ht="12.75" customHeight="1">
      <c r="A227" s="13"/>
      <c r="B227" s="13"/>
    </row>
    <row r="228" ht="12.75" customHeight="1">
      <c r="A228" s="13"/>
      <c r="B228" s="13"/>
    </row>
    <row r="229" ht="12.75" customHeight="1">
      <c r="A229" s="13"/>
      <c r="B229" s="13"/>
    </row>
    <row r="230" ht="12.75" customHeight="1">
      <c r="A230" s="13"/>
      <c r="B230" s="13"/>
    </row>
    <row r="231" ht="12.75" customHeight="1">
      <c r="A231" s="13"/>
      <c r="B231" s="13"/>
    </row>
    <row r="232" ht="12.75" customHeight="1">
      <c r="A232" s="13"/>
      <c r="B232" s="13"/>
    </row>
    <row r="233" ht="12.75" customHeight="1">
      <c r="A233" s="13"/>
      <c r="B233" s="13"/>
    </row>
    <row r="234" ht="12.75" customHeight="1">
      <c r="A234" s="13"/>
      <c r="B234" s="13"/>
    </row>
    <row r="235" ht="12.75" customHeight="1">
      <c r="A235" s="13"/>
      <c r="B235" s="13"/>
    </row>
    <row r="236" ht="12.75" customHeight="1">
      <c r="A236" s="13"/>
      <c r="B236" s="13"/>
    </row>
    <row r="237" ht="12.75" customHeight="1">
      <c r="A237" s="13"/>
      <c r="B237" s="13"/>
    </row>
    <row r="238" ht="12.75" customHeight="1">
      <c r="A238" s="13"/>
      <c r="B238" s="13"/>
    </row>
    <row r="239" ht="12.75" customHeight="1">
      <c r="A239" s="13"/>
      <c r="B239" s="13"/>
    </row>
    <row r="240" ht="12.75" customHeight="1">
      <c r="A240" s="13"/>
      <c r="B240" s="13"/>
    </row>
    <row r="241" ht="12.75" customHeight="1">
      <c r="A241" s="13"/>
      <c r="B241" s="13"/>
    </row>
    <row r="242" ht="12.75" customHeight="1">
      <c r="A242" s="13"/>
      <c r="B242" s="13"/>
    </row>
    <row r="243" ht="12.75" customHeight="1">
      <c r="A243" s="13"/>
      <c r="B243" s="13"/>
    </row>
    <row r="244" ht="12.75" customHeight="1">
      <c r="A244" s="13"/>
      <c r="B244" s="13"/>
    </row>
    <row r="245" ht="12.75" customHeight="1">
      <c r="A245" s="13"/>
      <c r="B245" s="13"/>
    </row>
    <row r="246" ht="12.75" customHeight="1">
      <c r="A246" s="13"/>
      <c r="B246" s="13"/>
    </row>
    <row r="247" ht="12.75" customHeight="1">
      <c r="A247" s="13"/>
      <c r="B247" s="13"/>
    </row>
    <row r="248" ht="12.75" customHeight="1">
      <c r="A248" s="13"/>
      <c r="B248" s="13"/>
    </row>
    <row r="249" ht="12.75" customHeight="1">
      <c r="A249" s="13"/>
      <c r="B249" s="13"/>
    </row>
    <row r="250" ht="12.75" customHeight="1">
      <c r="A250" s="13"/>
      <c r="B250" s="13"/>
    </row>
    <row r="251" ht="12.75" customHeight="1">
      <c r="A251" s="13"/>
      <c r="B251" s="13"/>
    </row>
    <row r="252" ht="12.75" customHeight="1">
      <c r="A252" s="13"/>
      <c r="B252" s="13"/>
    </row>
    <row r="253" ht="12.75" customHeight="1">
      <c r="A253" s="13"/>
      <c r="B253" s="13"/>
    </row>
    <row r="254" ht="12.75" customHeight="1">
      <c r="A254" s="13"/>
      <c r="B254" s="13"/>
    </row>
    <row r="255" ht="12.75" customHeight="1">
      <c r="A255" s="13"/>
      <c r="B255" s="13"/>
    </row>
    <row r="256" ht="12.75" customHeight="1">
      <c r="A256" s="13"/>
      <c r="B256" s="13"/>
    </row>
    <row r="257" ht="12.75" customHeight="1">
      <c r="A257" s="13"/>
      <c r="B257" s="13"/>
    </row>
    <row r="258" ht="12.75" customHeight="1">
      <c r="A258" s="13"/>
      <c r="B258" s="13"/>
    </row>
    <row r="259" ht="12.75" customHeight="1">
      <c r="A259" s="13"/>
      <c r="B259" s="13"/>
    </row>
    <row r="260" ht="12.75" customHeight="1">
      <c r="A260" s="13"/>
      <c r="B260" s="13"/>
    </row>
    <row r="261" ht="12.75" customHeight="1">
      <c r="A261" s="13"/>
      <c r="B261" s="13"/>
    </row>
    <row r="262" ht="12.75" customHeight="1">
      <c r="A262" s="13"/>
      <c r="B262" s="13"/>
    </row>
    <row r="263" ht="12.75" customHeight="1">
      <c r="A263" s="13"/>
      <c r="B263" s="13"/>
    </row>
    <row r="264" ht="12.75" customHeight="1">
      <c r="A264" s="13"/>
      <c r="B264" s="13"/>
    </row>
    <row r="265" ht="12.75" customHeight="1">
      <c r="A265" s="13"/>
      <c r="B265" s="13"/>
    </row>
    <row r="266" ht="12.75" customHeight="1">
      <c r="A266" s="13"/>
      <c r="B266" s="13"/>
    </row>
    <row r="267" ht="12.75" customHeight="1">
      <c r="A267" s="13"/>
      <c r="B267" s="13"/>
    </row>
    <row r="268" ht="12.75" customHeight="1">
      <c r="A268" s="13"/>
      <c r="B268" s="13"/>
    </row>
    <row r="269" ht="12.75" customHeight="1">
      <c r="A269" s="13"/>
      <c r="B269" s="13"/>
    </row>
    <row r="270" ht="12.75" customHeight="1">
      <c r="A270" s="13"/>
      <c r="B270" s="13"/>
    </row>
    <row r="271" ht="12.75" customHeight="1">
      <c r="A271" s="13"/>
      <c r="B271" s="13"/>
    </row>
    <row r="272" ht="12.75" customHeight="1">
      <c r="A272" s="13"/>
      <c r="B272" s="13"/>
    </row>
    <row r="273" ht="12.75" customHeight="1">
      <c r="A273" s="13"/>
      <c r="B273" s="13"/>
    </row>
    <row r="274" ht="12.75" customHeight="1">
      <c r="A274" s="13"/>
      <c r="B274" s="13"/>
    </row>
    <row r="275" ht="12.75" customHeight="1">
      <c r="A275" s="13"/>
      <c r="B275" s="13"/>
    </row>
    <row r="276" ht="12.75" customHeight="1">
      <c r="A276" s="13"/>
      <c r="B276" s="13"/>
    </row>
    <row r="277" ht="12.75" customHeight="1">
      <c r="A277" s="13"/>
      <c r="B277" s="13"/>
    </row>
    <row r="278" ht="12.75" customHeight="1">
      <c r="A278" s="13"/>
      <c r="B278" s="13"/>
    </row>
    <row r="279" ht="12.75" customHeight="1">
      <c r="A279" s="13"/>
      <c r="B279" s="13"/>
    </row>
    <row r="280" ht="12.75" customHeight="1">
      <c r="A280" s="13"/>
      <c r="B280" s="13"/>
    </row>
    <row r="281" ht="12.75" customHeight="1">
      <c r="A281" s="13"/>
      <c r="B281" s="13"/>
    </row>
    <row r="282" ht="12.75" customHeight="1">
      <c r="A282" s="13"/>
      <c r="B282" s="13"/>
    </row>
    <row r="283" ht="12.75" customHeight="1">
      <c r="A283" s="13"/>
      <c r="B283" s="13"/>
    </row>
    <row r="284" ht="12.75" customHeight="1">
      <c r="A284" s="13"/>
      <c r="B284" s="13"/>
    </row>
    <row r="285" ht="12.75" customHeight="1">
      <c r="A285" s="13"/>
      <c r="B285" s="13"/>
    </row>
    <row r="286" ht="12.75" customHeight="1">
      <c r="A286" s="13"/>
      <c r="B286" s="13"/>
    </row>
    <row r="287" ht="12.75" customHeight="1">
      <c r="A287" s="13"/>
      <c r="B287" s="13"/>
    </row>
    <row r="288" ht="12.75" customHeight="1">
      <c r="A288" s="13"/>
      <c r="B288" s="13"/>
    </row>
    <row r="289" ht="12.75" customHeight="1">
      <c r="A289" s="13"/>
      <c r="B289" s="13"/>
    </row>
    <row r="290" ht="12.75" customHeight="1">
      <c r="A290" s="13"/>
      <c r="B290" s="13"/>
    </row>
    <row r="291" ht="12.75" customHeight="1">
      <c r="A291" s="13"/>
      <c r="B291" s="13"/>
    </row>
    <row r="292" ht="12.75" customHeight="1">
      <c r="A292" s="13"/>
      <c r="B292" s="13"/>
    </row>
    <row r="293" ht="12.75" customHeight="1">
      <c r="A293" s="13"/>
      <c r="B293" s="13"/>
    </row>
    <row r="294" ht="12.75" customHeight="1">
      <c r="A294" s="13"/>
      <c r="B294" s="13"/>
    </row>
    <row r="295" ht="12.75" customHeight="1">
      <c r="A295" s="13"/>
      <c r="B295" s="13"/>
    </row>
    <row r="296" ht="12.75" customHeight="1">
      <c r="A296" s="13"/>
      <c r="B296" s="13"/>
    </row>
    <row r="297" ht="12.75" customHeight="1">
      <c r="A297" s="13"/>
      <c r="B297" s="13"/>
    </row>
    <row r="298" ht="12.75" customHeight="1">
      <c r="A298" s="13"/>
      <c r="B298" s="13"/>
    </row>
    <row r="299" ht="12.75" customHeight="1">
      <c r="A299" s="13"/>
      <c r="B299" s="13"/>
    </row>
    <row r="300" ht="12.75" customHeight="1">
      <c r="A300" s="13"/>
      <c r="B300" s="13"/>
    </row>
    <row r="301" ht="12.75" customHeight="1">
      <c r="A301" s="13"/>
      <c r="B301" s="13"/>
    </row>
    <row r="302" ht="12.75" customHeight="1">
      <c r="A302" s="13"/>
      <c r="B302" s="13"/>
    </row>
    <row r="303" ht="12.75" customHeight="1">
      <c r="A303" s="13"/>
      <c r="B303" s="13"/>
    </row>
    <row r="304" ht="12.75" customHeight="1">
      <c r="A304" s="13"/>
      <c r="B304" s="13"/>
    </row>
    <row r="305" ht="12.75" customHeight="1">
      <c r="A305" s="13"/>
      <c r="B305" s="13"/>
    </row>
    <row r="306" ht="12.75" customHeight="1">
      <c r="A306" s="13"/>
      <c r="B306" s="13"/>
    </row>
    <row r="307" ht="12.75" customHeight="1">
      <c r="A307" s="13"/>
      <c r="B307" s="13"/>
    </row>
    <row r="308" ht="12.75" customHeight="1">
      <c r="A308" s="13"/>
      <c r="B308" s="13"/>
    </row>
    <row r="309" ht="12.75" customHeight="1">
      <c r="A309" s="13"/>
      <c r="B309" s="13"/>
    </row>
    <row r="310" ht="12.75" customHeight="1">
      <c r="A310" s="13"/>
      <c r="B310" s="13"/>
    </row>
    <row r="311" ht="12.75" customHeight="1">
      <c r="A311" s="13"/>
      <c r="B311" s="13"/>
    </row>
    <row r="312" ht="12.75" customHeight="1">
      <c r="A312" s="13"/>
      <c r="B312" s="13"/>
    </row>
    <row r="313" ht="12.75" customHeight="1">
      <c r="A313" s="13"/>
      <c r="B313" s="13"/>
    </row>
    <row r="314" ht="12.75" customHeight="1">
      <c r="A314" s="13"/>
      <c r="B314" s="13"/>
    </row>
    <row r="315" ht="12.75" customHeight="1">
      <c r="A315" s="13"/>
      <c r="B315" s="13"/>
    </row>
  </sheetData>
  <mergeCells count="220">
    <mergeCell ref="B5:B9"/>
    <mergeCell ref="A5:A9"/>
    <mergeCell ref="C5:C9"/>
    <mergeCell ref="A15:A19"/>
    <mergeCell ref="C15:C19"/>
    <mergeCell ref="B10:B14"/>
    <mergeCell ref="B15:B19"/>
    <mergeCell ref="D15:D19"/>
    <mergeCell ref="E15:E19"/>
    <mergeCell ref="G15:G19"/>
    <mergeCell ref="F30:F34"/>
    <mergeCell ref="F20:F24"/>
    <mergeCell ref="G20:G24"/>
    <mergeCell ref="F25:F29"/>
    <mergeCell ref="G25:G29"/>
    <mergeCell ref="A25:A29"/>
    <mergeCell ref="C25:C29"/>
    <mergeCell ref="B20:B24"/>
    <mergeCell ref="B25:B29"/>
    <mergeCell ref="B35:B39"/>
    <mergeCell ref="B40:B44"/>
    <mergeCell ref="B45:B49"/>
    <mergeCell ref="D25:D29"/>
    <mergeCell ref="E25:E29"/>
    <mergeCell ref="B55:B59"/>
    <mergeCell ref="B60:B64"/>
    <mergeCell ref="G70:G74"/>
    <mergeCell ref="G65:G69"/>
    <mergeCell ref="G50:G54"/>
    <mergeCell ref="G60:G64"/>
    <mergeCell ref="G55:G59"/>
    <mergeCell ref="B70:B74"/>
    <mergeCell ref="B50:B54"/>
    <mergeCell ref="B65:B69"/>
    <mergeCell ref="C100:C104"/>
    <mergeCell ref="D100:D104"/>
    <mergeCell ref="E100:E104"/>
    <mergeCell ref="F100:F104"/>
    <mergeCell ref="A100:A104"/>
    <mergeCell ref="A95:A99"/>
    <mergeCell ref="C95:C99"/>
    <mergeCell ref="D95:D99"/>
    <mergeCell ref="B90:B94"/>
    <mergeCell ref="B95:B99"/>
    <mergeCell ref="G95:G99"/>
    <mergeCell ref="G100:G104"/>
    <mergeCell ref="F75:F79"/>
    <mergeCell ref="G75:G79"/>
    <mergeCell ref="A75:A79"/>
    <mergeCell ref="C75:C79"/>
    <mergeCell ref="A80:A84"/>
    <mergeCell ref="B100:B104"/>
    <mergeCell ref="C20:C24"/>
    <mergeCell ref="D20:D24"/>
    <mergeCell ref="A30:A34"/>
    <mergeCell ref="C30:C34"/>
    <mergeCell ref="D30:D34"/>
    <mergeCell ref="B30:B34"/>
    <mergeCell ref="E20:E24"/>
    <mergeCell ref="F15:F19"/>
    <mergeCell ref="E5:E9"/>
    <mergeCell ref="F5:F9"/>
    <mergeCell ref="G10:G14"/>
    <mergeCell ref="G5:G9"/>
    <mergeCell ref="G30:G34"/>
    <mergeCell ref="G45:G49"/>
    <mergeCell ref="G40:G44"/>
    <mergeCell ref="E30:E34"/>
    <mergeCell ref="E40:E44"/>
    <mergeCell ref="E75:E79"/>
    <mergeCell ref="A105:A109"/>
    <mergeCell ref="C105:C109"/>
    <mergeCell ref="D105:D109"/>
    <mergeCell ref="E105:E109"/>
    <mergeCell ref="F105:F109"/>
    <mergeCell ref="G105:G109"/>
    <mergeCell ref="B105:B109"/>
    <mergeCell ref="A120:A124"/>
    <mergeCell ref="C120:C124"/>
    <mergeCell ref="D120:D124"/>
    <mergeCell ref="B120:B124"/>
    <mergeCell ref="C125:C129"/>
    <mergeCell ref="D125:D129"/>
    <mergeCell ref="E125:E129"/>
    <mergeCell ref="B125:B129"/>
    <mergeCell ref="D55:D59"/>
    <mergeCell ref="E55:E59"/>
    <mergeCell ref="D85:D89"/>
    <mergeCell ref="D80:D84"/>
    <mergeCell ref="C85:C89"/>
    <mergeCell ref="C80:C84"/>
    <mergeCell ref="A65:A69"/>
    <mergeCell ref="C65:C69"/>
    <mergeCell ref="A60:A64"/>
    <mergeCell ref="A70:A74"/>
    <mergeCell ref="C70:C74"/>
    <mergeCell ref="D70:D74"/>
    <mergeCell ref="E70:E74"/>
    <mergeCell ref="D75:D79"/>
    <mergeCell ref="B75:B79"/>
    <mergeCell ref="A3:F3"/>
    <mergeCell ref="F10:F14"/>
    <mergeCell ref="D5:D9"/>
    <mergeCell ref="A10:A14"/>
    <mergeCell ref="C10:C14"/>
    <mergeCell ref="D10:D14"/>
    <mergeCell ref="E10:E14"/>
    <mergeCell ref="A55:A59"/>
    <mergeCell ref="A40:A44"/>
    <mergeCell ref="A50:A54"/>
    <mergeCell ref="A20:A24"/>
    <mergeCell ref="A35:A39"/>
    <mergeCell ref="D40:D44"/>
    <mergeCell ref="D45:D49"/>
    <mergeCell ref="F50:F54"/>
    <mergeCell ref="C50:C54"/>
    <mergeCell ref="D50:D54"/>
    <mergeCell ref="E50:E54"/>
    <mergeCell ref="F60:F64"/>
    <mergeCell ref="F55:F59"/>
    <mergeCell ref="A1:F1"/>
    <mergeCell ref="A2:F2"/>
    <mergeCell ref="E65:E69"/>
    <mergeCell ref="E60:E64"/>
    <mergeCell ref="F70:F74"/>
    <mergeCell ref="F40:F44"/>
    <mergeCell ref="E45:E49"/>
    <mergeCell ref="F65:F69"/>
    <mergeCell ref="E35:E39"/>
    <mergeCell ref="F35:F39"/>
    <mergeCell ref="G35:G39"/>
    <mergeCell ref="C55:C59"/>
    <mergeCell ref="C40:C44"/>
    <mergeCell ref="C35:C39"/>
    <mergeCell ref="D35:D39"/>
    <mergeCell ref="A45:A49"/>
    <mergeCell ref="C45:C49"/>
    <mergeCell ref="F45:F49"/>
    <mergeCell ref="C60:C64"/>
    <mergeCell ref="D60:D64"/>
    <mergeCell ref="E85:E89"/>
    <mergeCell ref="B85:B89"/>
    <mergeCell ref="F85:F89"/>
    <mergeCell ref="E80:E84"/>
    <mergeCell ref="D65:D69"/>
    <mergeCell ref="B80:B84"/>
    <mergeCell ref="F80:F84"/>
    <mergeCell ref="B110:B114"/>
    <mergeCell ref="B115:B119"/>
    <mergeCell ref="A115:A119"/>
    <mergeCell ref="C115:C119"/>
    <mergeCell ref="D115:D119"/>
    <mergeCell ref="A85:A89"/>
    <mergeCell ref="A90:A94"/>
    <mergeCell ref="C90:C94"/>
    <mergeCell ref="D90:D94"/>
    <mergeCell ref="A110:A114"/>
    <mergeCell ref="C110:C114"/>
    <mergeCell ref="D110:D114"/>
    <mergeCell ref="G85:G89"/>
    <mergeCell ref="G90:G94"/>
    <mergeCell ref="G80:G84"/>
    <mergeCell ref="E95:E99"/>
    <mergeCell ref="F95:F99"/>
    <mergeCell ref="E90:E94"/>
    <mergeCell ref="F90:F94"/>
    <mergeCell ref="F115:F119"/>
    <mergeCell ref="E110:E114"/>
    <mergeCell ref="F110:F114"/>
    <mergeCell ref="G110:G114"/>
    <mergeCell ref="F120:F124"/>
    <mergeCell ref="G120:G124"/>
    <mergeCell ref="G115:G119"/>
    <mergeCell ref="F130:F134"/>
    <mergeCell ref="G130:G134"/>
    <mergeCell ref="E120:E124"/>
    <mergeCell ref="E115:E119"/>
    <mergeCell ref="F135:F139"/>
    <mergeCell ref="G135:G139"/>
    <mergeCell ref="E130:E134"/>
    <mergeCell ref="F125:F129"/>
    <mergeCell ref="G125:G129"/>
    <mergeCell ref="E135:E139"/>
    <mergeCell ref="F155:F159"/>
    <mergeCell ref="G155:G159"/>
    <mergeCell ref="F160:F164"/>
    <mergeCell ref="G160:G164"/>
    <mergeCell ref="E160:E164"/>
    <mergeCell ref="E155:E159"/>
    <mergeCell ref="F145:F149"/>
    <mergeCell ref="G145:G149"/>
    <mergeCell ref="F140:F144"/>
    <mergeCell ref="G140:G144"/>
    <mergeCell ref="E140:E144"/>
    <mergeCell ref="E145:E149"/>
    <mergeCell ref="E150:E154"/>
    <mergeCell ref="F150:F154"/>
    <mergeCell ref="G150:G154"/>
    <mergeCell ref="A140:A144"/>
    <mergeCell ref="A145:A149"/>
    <mergeCell ref="A150:A154"/>
    <mergeCell ref="A155:A159"/>
    <mergeCell ref="A160:A164"/>
    <mergeCell ref="A125:A129"/>
    <mergeCell ref="A130:A134"/>
    <mergeCell ref="C130:C134"/>
    <mergeCell ref="D130:D134"/>
    <mergeCell ref="A135:A139"/>
    <mergeCell ref="C135:C139"/>
    <mergeCell ref="D135:D139"/>
    <mergeCell ref="C160:C164"/>
    <mergeCell ref="D160:D164"/>
    <mergeCell ref="C140:C144"/>
    <mergeCell ref="D140:D144"/>
    <mergeCell ref="C145:C149"/>
    <mergeCell ref="D145:D149"/>
    <mergeCell ref="C150:C154"/>
    <mergeCell ref="D150:D154"/>
    <mergeCell ref="C155:C159"/>
    <mergeCell ref="D155:D159"/>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8.0"/>
    <col customWidth="1" min="2" max="2" width="11.88"/>
    <col customWidth="1" min="3" max="3" width="26.63"/>
    <col customWidth="1" min="4" max="4" width="25.13"/>
    <col customWidth="1" min="5" max="5" width="27.25"/>
    <col customWidth="1" min="6" max="6" width="18.25"/>
    <col customWidth="1" min="7" max="7" width="27.88"/>
    <col customWidth="1" min="8" max="11" width="8.0"/>
  </cols>
  <sheetData>
    <row r="1" ht="38.25" customHeight="1">
      <c r="A1" s="1" t="s">
        <v>0</v>
      </c>
      <c r="B1" s="2"/>
      <c r="C1" s="2"/>
      <c r="D1" s="2"/>
      <c r="E1" s="2"/>
      <c r="F1" s="3"/>
      <c r="G1" s="4">
        <v>42064.0</v>
      </c>
    </row>
    <row r="2" ht="36.75" customHeight="1">
      <c r="A2" s="1" t="s">
        <v>1</v>
      </c>
      <c r="B2" s="2"/>
      <c r="C2" s="2"/>
      <c r="D2" s="2"/>
      <c r="E2" s="2"/>
      <c r="F2" s="3"/>
      <c r="G2" s="5">
        <v>5.0</v>
      </c>
    </row>
    <row r="3" ht="39.0" customHeight="1">
      <c r="A3" s="1" t="s">
        <v>2</v>
      </c>
      <c r="B3" s="2"/>
      <c r="C3" s="2"/>
      <c r="D3" s="2"/>
      <c r="E3" s="2"/>
      <c r="F3" s="3"/>
      <c r="G3" s="5">
        <v>5.0</v>
      </c>
    </row>
    <row r="4" ht="49.5" customHeight="1">
      <c r="A4" s="6" t="s">
        <v>3</v>
      </c>
      <c r="B4" s="7" t="s">
        <v>4</v>
      </c>
      <c r="C4" s="8" t="s">
        <v>5</v>
      </c>
      <c r="D4" s="8" t="s">
        <v>6</v>
      </c>
      <c r="E4" s="8" t="s">
        <v>7</v>
      </c>
      <c r="F4" s="7" t="s">
        <v>8</v>
      </c>
      <c r="G4" s="9" t="s">
        <v>9</v>
      </c>
    </row>
    <row r="5" ht="12.75" customHeight="1">
      <c r="A5" s="10" t="str">
        <f>G1-(8*7)</f>
        <v>4-Jan</v>
      </c>
      <c r="B5" s="11" t="s">
        <v>10</v>
      </c>
      <c r="C5" s="12" t="s">
        <v>11</v>
      </c>
      <c r="D5" s="12"/>
      <c r="E5" s="12" t="s">
        <v>12</v>
      </c>
      <c r="F5" s="12" t="s">
        <v>62</v>
      </c>
      <c r="G5" s="12" t="s">
        <v>14</v>
      </c>
    </row>
    <row r="6" ht="12.75" customHeight="1"/>
    <row r="7" ht="12.75" customHeight="1"/>
    <row r="8" ht="12.75" customHeight="1"/>
    <row r="9" ht="12.75" customHeight="1"/>
    <row r="10" ht="12.75" customHeight="1">
      <c r="A10" s="10" t="str">
        <f>G1-(7*6)</f>
        <v>18-Jan</v>
      </c>
      <c r="B10" s="10" t="s">
        <v>15</v>
      </c>
      <c r="C10" s="12" t="s">
        <v>16</v>
      </c>
      <c r="D10" s="12" t="s">
        <v>17</v>
      </c>
      <c r="E10" s="12" t="s">
        <v>63</v>
      </c>
      <c r="F10" s="12" t="s">
        <v>38</v>
      </c>
      <c r="G10" s="12"/>
    </row>
    <row r="11" ht="12.75" customHeight="1"/>
    <row r="12" ht="12.75" customHeight="1"/>
    <row r="13" ht="12.75" customHeight="1"/>
    <row r="14" ht="12.75" customHeight="1"/>
    <row r="15" ht="12.75" customHeight="1">
      <c r="A15" s="10" t="str">
        <f>G1-(7*3)</f>
        <v>8-Feb</v>
      </c>
      <c r="B15" s="10" t="s">
        <v>20</v>
      </c>
      <c r="C15" s="12"/>
      <c r="D15" s="12"/>
      <c r="E15" s="12" t="s">
        <v>21</v>
      </c>
      <c r="F15" s="12"/>
      <c r="G15" s="12"/>
    </row>
    <row r="16" ht="12.75" customHeight="1"/>
    <row r="17" ht="12.75" customHeight="1"/>
    <row r="18" ht="12.75" customHeight="1"/>
    <row r="19" ht="12.75" customHeight="1"/>
    <row r="20" ht="12.75" customHeight="1">
      <c r="A20" s="10" t="str">
        <f>G1-(7*2)</f>
        <v>15-Feb</v>
      </c>
      <c r="B20" s="10" t="s">
        <v>22</v>
      </c>
      <c r="C20" s="12"/>
      <c r="D20" s="12"/>
      <c r="E20" s="12" t="s">
        <v>21</v>
      </c>
      <c r="F20" s="12"/>
      <c r="G20" s="12"/>
    </row>
    <row r="21" ht="12.75" customHeight="1"/>
    <row r="22" ht="12.75" customHeight="1"/>
    <row r="23" ht="12.75" customHeight="1"/>
    <row r="24" ht="12.75" customHeight="1"/>
    <row r="25" ht="12.75" customHeight="1">
      <c r="A25" s="10" t="str">
        <f>G1-9</f>
        <v>20-Feb</v>
      </c>
      <c r="B25" s="10" t="s">
        <v>23</v>
      </c>
      <c r="C25" s="12" t="s">
        <v>64</v>
      </c>
      <c r="D25" s="12"/>
      <c r="E25" s="12"/>
      <c r="F25" s="12"/>
      <c r="G25" s="12" t="s">
        <v>65</v>
      </c>
    </row>
    <row r="26" ht="12.75" customHeight="1"/>
    <row r="27" ht="12.75" customHeight="1"/>
    <row r="28" ht="12.75" customHeight="1"/>
    <row r="29" ht="12.75" customHeight="1"/>
    <row r="30" ht="12.75" customHeight="1">
      <c r="A30" s="10" t="str">
        <f>G1-7</f>
        <v>22-Feb</v>
      </c>
      <c r="B30" s="10" t="s">
        <v>26</v>
      </c>
      <c r="C30" s="12"/>
      <c r="D30" s="12"/>
      <c r="E30" s="12" t="s">
        <v>21</v>
      </c>
      <c r="F30" s="12"/>
      <c r="G30" s="12"/>
    </row>
    <row r="31" ht="12.75" customHeight="1"/>
    <row r="32" ht="12.75" customHeight="1"/>
    <row r="33" ht="12.75" customHeight="1"/>
    <row r="34" ht="12.75" customHeight="1"/>
    <row r="35" ht="12.75" customHeight="1">
      <c r="A35" s="10" t="str">
        <f>G1</f>
        <v>1-Mar</v>
      </c>
      <c r="B35" s="10"/>
      <c r="C35" s="12" t="s">
        <v>27</v>
      </c>
      <c r="D35" s="12"/>
      <c r="E35" s="12"/>
      <c r="F35" s="12"/>
      <c r="G35" s="12"/>
    </row>
    <row r="36" ht="12.75" customHeight="1"/>
    <row r="37" ht="12.75" customHeight="1"/>
    <row r="38" ht="12.75" customHeight="1"/>
    <row r="39" ht="12.75" customHeight="1"/>
    <row r="40" ht="12.75" customHeight="1">
      <c r="A40" s="10" t="str">
        <f>G1+(G2*7)</f>
        <v>5-Apr</v>
      </c>
      <c r="B40" s="10"/>
      <c r="C40" s="12" t="s">
        <v>28</v>
      </c>
      <c r="D40" s="12" t="s">
        <v>29</v>
      </c>
      <c r="E40" s="12"/>
      <c r="F40" s="12"/>
      <c r="G40" s="12"/>
    </row>
    <row r="41" ht="12.75" customHeight="1"/>
    <row r="42" ht="12.75" customHeight="1"/>
    <row r="43" ht="12.75" customHeight="1"/>
    <row r="44" ht="12.75" customHeight="1"/>
    <row r="45" ht="12.75" customHeight="1">
      <c r="A45" s="10" t="str">
        <f>A40+28</f>
        <v>3-May</v>
      </c>
      <c r="B45" s="10"/>
      <c r="C45" s="12"/>
      <c r="D45" s="12" t="s">
        <v>30</v>
      </c>
      <c r="E45" s="12"/>
      <c r="F45" s="12"/>
      <c r="G45" s="12"/>
    </row>
    <row r="46" ht="12.75" customHeight="1"/>
    <row r="47" ht="12.75" customHeight="1"/>
    <row r="48" ht="12.75" customHeight="1"/>
    <row r="49" ht="12.75" customHeight="1"/>
    <row r="50" ht="12.75" customHeight="1">
      <c r="A50" s="10" t="str">
        <f>+A40+(7*6)</f>
        <v>17-May</v>
      </c>
      <c r="B50" s="10" t="s">
        <v>31</v>
      </c>
      <c r="C50" s="12" t="s">
        <v>32</v>
      </c>
      <c r="D50" s="12"/>
      <c r="E50" s="12"/>
      <c r="F50" s="12"/>
      <c r="G50" s="12"/>
    </row>
    <row r="51" ht="12.75" customHeight="1"/>
    <row r="52" ht="12.75" customHeight="1"/>
    <row r="53" ht="12.75" customHeight="1"/>
    <row r="54" ht="12.75" customHeight="1"/>
    <row r="55" ht="12.75" customHeight="1">
      <c r="A55" s="10" t="str">
        <f>A45+28</f>
        <v>31-May</v>
      </c>
      <c r="B55" s="10"/>
      <c r="C55" s="12"/>
      <c r="D55" s="12" t="s">
        <v>33</v>
      </c>
      <c r="E55" s="12"/>
      <c r="F55" s="12"/>
      <c r="G55" s="12"/>
    </row>
    <row r="56" ht="12.75" customHeight="1"/>
    <row r="57" ht="12.75" customHeight="1"/>
    <row r="58" ht="12.75" customHeight="1"/>
    <row r="59" ht="12.75" customHeight="1"/>
    <row r="60" ht="12.75" customHeight="1">
      <c r="A60" s="10" t="str">
        <f>+A70-(7*6)</f>
        <v>14-Jun</v>
      </c>
      <c r="B60" s="10" t="s">
        <v>34</v>
      </c>
      <c r="C60" s="12" t="s">
        <v>35</v>
      </c>
      <c r="D60" s="12" t="s">
        <v>36</v>
      </c>
      <c r="E60" s="12" t="s">
        <v>66</v>
      </c>
      <c r="F60" s="12" t="s">
        <v>67</v>
      </c>
      <c r="G60" s="12" t="s">
        <v>68</v>
      </c>
    </row>
    <row r="61" ht="12.75" customHeight="1"/>
    <row r="62" ht="12.75" customHeight="1"/>
    <row r="63" ht="12.75" customHeight="1"/>
    <row r="64" ht="12.75" customHeight="1"/>
    <row r="65" ht="12.75" customHeight="1">
      <c r="A65" s="10" t="str">
        <f>+A70-(7*2)</f>
        <v>12-Jul</v>
      </c>
      <c r="B65" s="10"/>
      <c r="C65" s="12"/>
      <c r="D65" s="12"/>
      <c r="E65" s="12"/>
      <c r="F65" s="12"/>
      <c r="G65" s="12" t="s">
        <v>40</v>
      </c>
    </row>
    <row r="66" ht="12.75" customHeight="1"/>
    <row r="67" ht="12.75" customHeight="1"/>
    <row r="68" ht="12.75" customHeight="1"/>
    <row r="69" ht="12.75" customHeight="1"/>
    <row r="70" ht="12.75" customHeight="1">
      <c r="A70" s="10" t="str">
        <f>G1+147</f>
        <v>26-Jul</v>
      </c>
      <c r="B70" s="10" t="s">
        <v>41</v>
      </c>
      <c r="C70" s="12" t="s">
        <v>42</v>
      </c>
      <c r="D70" s="12"/>
      <c r="E70" s="12"/>
      <c r="F70" s="12"/>
      <c r="G70" s="12" t="s">
        <v>69</v>
      </c>
    </row>
    <row r="71" ht="12.75" customHeight="1"/>
    <row r="72" ht="12.75" customHeight="1"/>
    <row r="73" ht="12.75" customHeight="1"/>
    <row r="74" ht="12.75" customHeight="1"/>
    <row r="75" ht="12.75" customHeight="1">
      <c r="A75" s="10" t="str">
        <f>A70+(7*2)</f>
        <v>9-Aug</v>
      </c>
      <c r="B75" s="10" t="s">
        <v>44</v>
      </c>
      <c r="C75" s="12"/>
      <c r="D75" s="12"/>
      <c r="E75" s="12"/>
      <c r="F75" s="12"/>
      <c r="G75" s="12" t="s">
        <v>70</v>
      </c>
    </row>
    <row r="76" ht="12.75" customHeight="1"/>
    <row r="77" ht="12.75" customHeight="1"/>
    <row r="78" ht="12.75" customHeight="1"/>
    <row r="79" ht="12.75" customHeight="1"/>
    <row r="80" ht="12.75" customHeight="1">
      <c r="A80" s="10" t="str">
        <f>+A70+((G2*7)+3)</f>
        <v>2-Sep</v>
      </c>
      <c r="B80" s="10"/>
      <c r="C80" s="12" t="s">
        <v>46</v>
      </c>
      <c r="D80" s="12"/>
      <c r="E80" s="12"/>
      <c r="F80" s="12"/>
      <c r="G80" s="12"/>
    </row>
    <row r="81" ht="12.75" customHeight="1"/>
    <row r="82" ht="12.75" customHeight="1"/>
    <row r="83" ht="12.75" customHeight="1"/>
    <row r="84" ht="12.75" customHeight="1"/>
    <row r="85" ht="12.75" customHeight="1">
      <c r="A85" s="10" t="str">
        <f>+A70+(7*6)</f>
        <v>6-Sep</v>
      </c>
      <c r="B85" s="10" t="s">
        <v>47</v>
      </c>
      <c r="C85" s="12" t="s">
        <v>48</v>
      </c>
      <c r="D85" s="12"/>
      <c r="E85" s="12"/>
      <c r="F85" s="12"/>
      <c r="G85" s="12" t="s">
        <v>49</v>
      </c>
    </row>
    <row r="86" ht="12.75" customHeight="1"/>
    <row r="87" ht="12.75" customHeight="1"/>
    <row r="88" ht="12.75" customHeight="1"/>
    <row r="89" ht="12.75" customHeight="1"/>
    <row r="90" ht="12.75" customHeight="1">
      <c r="A90" s="10" t="str">
        <f>+A80+(2*30)</f>
        <v>1-Nov</v>
      </c>
      <c r="B90" s="10" t="s">
        <v>50</v>
      </c>
      <c r="C90" s="12"/>
      <c r="D90" s="12"/>
      <c r="E90" s="12" t="s">
        <v>51</v>
      </c>
      <c r="F90" s="12" t="s">
        <v>52</v>
      </c>
      <c r="G90" s="12"/>
    </row>
    <row r="91" ht="12.75" customHeight="1"/>
    <row r="92" ht="12.75" customHeight="1"/>
    <row r="93" ht="12.75" customHeight="1"/>
    <row r="94" ht="12.75" customHeight="1"/>
    <row r="95" ht="12.75" customHeight="1">
      <c r="A95" s="10" t="str">
        <f>+A80+(3*30)</f>
        <v>1-Dec</v>
      </c>
      <c r="B95" s="10" t="s">
        <v>53</v>
      </c>
      <c r="C95" s="12"/>
      <c r="D95" s="12" t="s">
        <v>54</v>
      </c>
      <c r="E95" s="12" t="s">
        <v>55</v>
      </c>
      <c r="F95" s="12"/>
      <c r="G95" s="12"/>
    </row>
    <row r="96" ht="12.75" customHeight="1"/>
    <row r="97" ht="12.75" customHeight="1"/>
    <row r="98" ht="12.75" customHeight="1"/>
    <row r="99" ht="12.75" customHeight="1"/>
    <row r="100" ht="12.75" customHeight="1">
      <c r="A100" s="10" t="str">
        <f>((A70+A80)/2)+(G3*30)</f>
        <v>11-Jan</v>
      </c>
      <c r="B100" s="10" t="s">
        <v>56</v>
      </c>
      <c r="C100" s="12" t="s">
        <v>57</v>
      </c>
      <c r="D100" s="12" t="s">
        <v>58</v>
      </c>
      <c r="E100" s="12"/>
      <c r="F100" s="12"/>
      <c r="G100" s="12"/>
    </row>
    <row r="101" ht="12.75" customHeight="1"/>
    <row r="102" ht="12.75" customHeight="1"/>
    <row r="103" ht="12.75" customHeight="1"/>
    <row r="104" ht="12.75" customHeight="1"/>
    <row r="105" ht="12.75" customHeight="1">
      <c r="A105" s="10" t="str">
        <f>A100+(7*2)</f>
        <v>25-Jan</v>
      </c>
      <c r="B105" s="10" t="s">
        <v>59</v>
      </c>
      <c r="C105" s="12" t="s">
        <v>48</v>
      </c>
      <c r="D105" s="12"/>
      <c r="E105" s="12"/>
      <c r="F105" s="12"/>
      <c r="G105" s="12"/>
    </row>
    <row r="106" ht="12.75" customHeight="1"/>
    <row r="107" ht="12.75" customHeight="1"/>
    <row r="108" ht="12.75" customHeight="1"/>
    <row r="109" ht="12.75" customHeight="1"/>
    <row r="110" ht="12.75" customHeight="1">
      <c r="A110" s="10" t="str">
        <f>+A100+(7*4)</f>
        <v>8-Feb</v>
      </c>
      <c r="B110" s="10"/>
      <c r="C110" s="12"/>
      <c r="D110" s="12" t="s">
        <v>71</v>
      </c>
      <c r="E110" s="12"/>
      <c r="F110" s="12"/>
      <c r="G110" s="12"/>
    </row>
    <row r="111" ht="12.75" customHeight="1"/>
    <row r="112" ht="12.75" customHeight="1"/>
    <row r="113" ht="12.75" customHeight="1"/>
    <row r="114" ht="12.75" customHeight="1"/>
    <row r="115" ht="12.75" customHeight="1">
      <c r="A115" s="10" t="str">
        <f>+A110+(7*4)</f>
        <v>7-Mar</v>
      </c>
      <c r="B115" s="10"/>
      <c r="C115" s="12"/>
      <c r="D115" s="12" t="s">
        <v>61</v>
      </c>
      <c r="E115" s="12"/>
      <c r="F115" s="12"/>
      <c r="G115" s="12"/>
    </row>
    <row r="116" ht="12.75" customHeight="1"/>
    <row r="117" ht="12.75" customHeight="1"/>
    <row r="118" ht="12.75" customHeight="1"/>
    <row r="119" ht="12.75" customHeight="1"/>
    <row r="120" ht="12.75" customHeight="1">
      <c r="A120" s="10"/>
      <c r="B120" s="10"/>
      <c r="C120" s="12"/>
      <c r="D120" s="12"/>
      <c r="E120" s="12"/>
      <c r="F120" s="12"/>
      <c r="G120" s="12"/>
    </row>
    <row r="121" ht="12.75" customHeight="1"/>
    <row r="122" ht="12.75" customHeight="1"/>
    <row r="123" ht="12.75" customHeight="1"/>
    <row r="124" ht="12.75" customHeight="1"/>
    <row r="125" ht="12.75" customHeight="1">
      <c r="A125" s="10"/>
      <c r="B125" s="10"/>
      <c r="C125" s="12"/>
      <c r="D125" s="12"/>
      <c r="E125" s="12"/>
      <c r="F125" s="12"/>
      <c r="G125" s="12"/>
    </row>
    <row r="126" ht="12.75" customHeight="1"/>
    <row r="127" ht="12.75" customHeight="1"/>
    <row r="128" ht="12.75" customHeight="1"/>
    <row r="129" ht="12.75" customHeight="1"/>
    <row r="130" ht="12.75" customHeight="1">
      <c r="A130" s="10"/>
      <c r="B130" s="10"/>
      <c r="C130" s="12"/>
      <c r="D130" s="12"/>
      <c r="E130" s="12"/>
      <c r="F130" s="12"/>
      <c r="G130" s="12"/>
    </row>
    <row r="131" ht="12.75" customHeight="1">
      <c r="B131" s="10"/>
    </row>
    <row r="132" ht="12.75" customHeight="1">
      <c r="B132" s="10"/>
    </row>
    <row r="133" ht="12.75" customHeight="1">
      <c r="B133" s="10"/>
    </row>
    <row r="134" ht="12.75" customHeight="1">
      <c r="B134" s="10"/>
    </row>
    <row r="135" ht="12.75" customHeight="1">
      <c r="A135" s="10"/>
      <c r="B135" s="10"/>
      <c r="C135" s="12"/>
      <c r="D135" s="12"/>
      <c r="E135" s="12"/>
      <c r="F135" s="12"/>
      <c r="G135" s="12"/>
    </row>
    <row r="136" ht="12.75" customHeight="1">
      <c r="B136" s="10"/>
    </row>
    <row r="137" ht="12.75" customHeight="1">
      <c r="B137" s="10"/>
    </row>
    <row r="138" ht="12.75" customHeight="1">
      <c r="B138" s="10"/>
    </row>
    <row r="139" ht="12.75" customHeight="1">
      <c r="B139" s="10"/>
    </row>
    <row r="140" ht="12.75" customHeight="1">
      <c r="A140" s="10"/>
      <c r="B140" s="10"/>
      <c r="C140" s="12"/>
      <c r="D140" s="12"/>
      <c r="E140" s="12"/>
      <c r="F140" s="12"/>
      <c r="G140" s="12"/>
    </row>
    <row r="141" ht="12.75" customHeight="1">
      <c r="B141" s="10"/>
    </row>
    <row r="142" ht="12.75" customHeight="1">
      <c r="B142" s="10"/>
    </row>
    <row r="143" ht="12.75" customHeight="1">
      <c r="B143" s="10"/>
    </row>
    <row r="144" ht="12.75" customHeight="1">
      <c r="B144" s="10"/>
    </row>
    <row r="145" ht="12.75" customHeight="1">
      <c r="A145" s="10"/>
      <c r="B145" s="10"/>
      <c r="C145" s="12"/>
      <c r="D145" s="12"/>
      <c r="E145" s="12"/>
      <c r="F145" s="12"/>
      <c r="G145" s="12"/>
    </row>
    <row r="146" ht="12.75" customHeight="1">
      <c r="B146" s="10"/>
    </row>
    <row r="147" ht="12.75" customHeight="1">
      <c r="B147" s="10"/>
    </row>
    <row r="148" ht="12.75" customHeight="1">
      <c r="B148" s="10"/>
    </row>
    <row r="149" ht="12.75" customHeight="1">
      <c r="B149" s="10"/>
    </row>
    <row r="150" ht="12.75" customHeight="1">
      <c r="A150" s="10"/>
      <c r="B150" s="10"/>
      <c r="C150" s="12"/>
      <c r="D150" s="12"/>
      <c r="E150" s="12"/>
      <c r="F150" s="12"/>
      <c r="G150" s="12"/>
    </row>
    <row r="151" ht="12.75" customHeight="1">
      <c r="B151" s="10"/>
    </row>
    <row r="152" ht="12.75" customHeight="1">
      <c r="B152" s="10"/>
    </row>
    <row r="153" ht="12.75" customHeight="1">
      <c r="B153" s="10"/>
    </row>
    <row r="154" ht="12.75" customHeight="1">
      <c r="B154" s="10"/>
    </row>
    <row r="155" ht="12.75" customHeight="1">
      <c r="A155" s="10"/>
      <c r="B155" s="10"/>
      <c r="C155" s="12"/>
      <c r="D155" s="12"/>
      <c r="E155" s="12"/>
      <c r="F155" s="12"/>
      <c r="G155" s="12"/>
    </row>
    <row r="156" ht="12.75" customHeight="1">
      <c r="B156" s="10"/>
    </row>
    <row r="157" ht="12.75" customHeight="1">
      <c r="B157" s="10"/>
    </row>
    <row r="158" ht="12.75" customHeight="1">
      <c r="B158" s="10"/>
    </row>
    <row r="159" ht="12.75" customHeight="1">
      <c r="B159" s="10"/>
    </row>
    <row r="160" ht="12.75" customHeight="1">
      <c r="A160" s="10"/>
      <c r="B160" s="10"/>
      <c r="C160" s="12"/>
      <c r="D160" s="12"/>
      <c r="E160" s="12"/>
      <c r="F160" s="12"/>
      <c r="G160" s="12"/>
    </row>
    <row r="161" ht="12.75" customHeight="1">
      <c r="B161" s="10"/>
    </row>
    <row r="162" ht="12.75" customHeight="1">
      <c r="B162" s="10"/>
    </row>
    <row r="163" ht="12.75" customHeight="1">
      <c r="B163" s="10"/>
    </row>
    <row r="164" ht="12.75" customHeight="1">
      <c r="B164" s="10"/>
    </row>
    <row r="165" ht="12.75" customHeight="1">
      <c r="A165" s="13"/>
      <c r="B165" s="13"/>
    </row>
    <row r="166" ht="12.75" customHeight="1">
      <c r="A166" s="13"/>
      <c r="B166" s="13"/>
    </row>
    <row r="167" ht="12.75" customHeight="1">
      <c r="A167" s="13"/>
      <c r="B167" s="13"/>
    </row>
    <row r="168" ht="12.75" customHeight="1">
      <c r="A168" s="13"/>
      <c r="B168" s="13"/>
    </row>
    <row r="169" ht="12.75" customHeight="1">
      <c r="A169" s="13"/>
      <c r="B169" s="13"/>
    </row>
    <row r="170" ht="12.75" customHeight="1">
      <c r="A170" s="13"/>
      <c r="B170" s="13"/>
    </row>
    <row r="171" ht="12.75" customHeight="1">
      <c r="A171" s="13"/>
      <c r="B171" s="13"/>
    </row>
    <row r="172" ht="12.75" customHeight="1">
      <c r="A172" s="13"/>
      <c r="B172" s="13"/>
    </row>
    <row r="173" ht="12.75" customHeight="1">
      <c r="A173" s="13"/>
      <c r="B173" s="13"/>
    </row>
    <row r="174" ht="12.75" customHeight="1">
      <c r="A174" s="13"/>
      <c r="B174" s="13"/>
    </row>
    <row r="175" ht="12.75" customHeight="1">
      <c r="A175" s="13"/>
      <c r="B175" s="13"/>
    </row>
    <row r="176" ht="12.75" customHeight="1">
      <c r="A176" s="13"/>
      <c r="B176" s="13"/>
    </row>
    <row r="177" ht="12.75" customHeight="1">
      <c r="A177" s="13"/>
      <c r="B177" s="13"/>
    </row>
    <row r="178" ht="12.75" customHeight="1">
      <c r="A178" s="13"/>
      <c r="B178" s="13"/>
    </row>
    <row r="179" ht="12.75" customHeight="1">
      <c r="A179" s="13"/>
      <c r="B179" s="13"/>
    </row>
    <row r="180" ht="12.75" customHeight="1">
      <c r="A180" s="13"/>
      <c r="B180" s="13"/>
    </row>
    <row r="181" ht="12.75" customHeight="1">
      <c r="A181" s="13"/>
      <c r="B181" s="13"/>
    </row>
    <row r="182" ht="12.75" customHeight="1">
      <c r="A182" s="13"/>
      <c r="B182" s="13"/>
    </row>
    <row r="183" ht="12.75" customHeight="1">
      <c r="A183" s="13"/>
      <c r="B183" s="13"/>
    </row>
    <row r="184" ht="12.75" customHeight="1">
      <c r="A184" s="13"/>
      <c r="B184" s="13"/>
    </row>
    <row r="185" ht="12.75" customHeight="1">
      <c r="A185" s="13"/>
      <c r="B185" s="13"/>
    </row>
    <row r="186" ht="12.75" customHeight="1">
      <c r="A186" s="13"/>
      <c r="B186" s="13"/>
    </row>
    <row r="187" ht="12.75" customHeight="1">
      <c r="A187" s="13"/>
      <c r="B187" s="13"/>
    </row>
    <row r="188" ht="12.75" customHeight="1">
      <c r="A188" s="13"/>
      <c r="B188" s="13"/>
    </row>
    <row r="189" ht="12.75" customHeight="1">
      <c r="A189" s="13"/>
      <c r="B189" s="13"/>
    </row>
    <row r="190" ht="12.75" customHeight="1">
      <c r="A190" s="13"/>
      <c r="B190" s="13"/>
    </row>
    <row r="191" ht="12.75" customHeight="1">
      <c r="A191" s="13"/>
      <c r="B191" s="13"/>
    </row>
    <row r="192" ht="12.75" customHeight="1">
      <c r="A192" s="13"/>
      <c r="B192" s="13"/>
    </row>
    <row r="193" ht="12.75" customHeight="1">
      <c r="A193" s="13"/>
      <c r="B193" s="13"/>
    </row>
    <row r="194" ht="12.75" customHeight="1">
      <c r="A194" s="13"/>
      <c r="B194" s="13"/>
    </row>
    <row r="195" ht="12.75" customHeight="1">
      <c r="A195" s="13"/>
      <c r="B195" s="13"/>
    </row>
    <row r="196" ht="12.75" customHeight="1">
      <c r="A196" s="13"/>
      <c r="B196" s="13"/>
    </row>
    <row r="197" ht="12.75" customHeight="1">
      <c r="A197" s="13"/>
      <c r="B197" s="13"/>
    </row>
    <row r="198" ht="12.75" customHeight="1">
      <c r="A198" s="13"/>
      <c r="B198" s="13"/>
    </row>
    <row r="199" ht="12.75" customHeight="1">
      <c r="A199" s="13"/>
      <c r="B199" s="13"/>
    </row>
    <row r="200" ht="12.75" customHeight="1">
      <c r="A200" s="13"/>
      <c r="B200" s="13"/>
    </row>
    <row r="201" ht="12.75" customHeight="1">
      <c r="A201" s="13"/>
      <c r="B201" s="13"/>
    </row>
    <row r="202" ht="12.75" customHeight="1">
      <c r="A202" s="13"/>
      <c r="B202" s="13"/>
    </row>
    <row r="203" ht="12.75" customHeight="1">
      <c r="A203" s="13"/>
      <c r="B203" s="13"/>
    </row>
    <row r="204" ht="12.75" customHeight="1">
      <c r="A204" s="13"/>
      <c r="B204" s="13"/>
    </row>
    <row r="205" ht="12.75" customHeight="1">
      <c r="A205" s="13"/>
      <c r="B205" s="13"/>
    </row>
    <row r="206" ht="12.75" customHeight="1">
      <c r="A206" s="13"/>
      <c r="B206" s="13"/>
    </row>
    <row r="207" ht="12.75" customHeight="1">
      <c r="A207" s="13"/>
      <c r="B207" s="13"/>
    </row>
    <row r="208" ht="12.75" customHeight="1">
      <c r="A208" s="13"/>
      <c r="B208" s="13"/>
    </row>
    <row r="209" ht="12.75" customHeight="1">
      <c r="A209" s="13"/>
      <c r="B209" s="13"/>
    </row>
    <row r="210" ht="12.75" customHeight="1">
      <c r="A210" s="13"/>
      <c r="B210" s="13"/>
    </row>
    <row r="211" ht="12.75" customHeight="1">
      <c r="A211" s="13"/>
      <c r="B211" s="13"/>
    </row>
    <row r="212" ht="12.75" customHeight="1">
      <c r="A212" s="13"/>
      <c r="B212" s="13"/>
    </row>
    <row r="213" ht="12.75" customHeight="1">
      <c r="A213" s="13"/>
      <c r="B213" s="13"/>
    </row>
    <row r="214" ht="12.75" customHeight="1">
      <c r="A214" s="13"/>
      <c r="B214" s="13"/>
    </row>
    <row r="215" ht="12.75" customHeight="1">
      <c r="A215" s="13"/>
      <c r="B215" s="13"/>
    </row>
    <row r="216" ht="12.75" customHeight="1">
      <c r="A216" s="13"/>
      <c r="B216" s="13"/>
    </row>
    <row r="217" ht="12.75" customHeight="1">
      <c r="A217" s="13"/>
      <c r="B217" s="13"/>
    </row>
    <row r="218" ht="12.75" customHeight="1">
      <c r="A218" s="13"/>
      <c r="B218" s="13"/>
    </row>
    <row r="219" ht="12.75" customHeight="1">
      <c r="A219" s="13"/>
      <c r="B219" s="13"/>
    </row>
    <row r="220" ht="12.75" customHeight="1">
      <c r="A220" s="13"/>
      <c r="B220" s="13"/>
    </row>
    <row r="221" ht="12.75" customHeight="1">
      <c r="A221" s="13"/>
      <c r="B221" s="13"/>
    </row>
    <row r="222" ht="12.75" customHeight="1">
      <c r="A222" s="13"/>
      <c r="B222" s="13"/>
    </row>
    <row r="223" ht="12.75" customHeight="1">
      <c r="A223" s="13"/>
      <c r="B223" s="13"/>
    </row>
    <row r="224" ht="12.75" customHeight="1">
      <c r="A224" s="13"/>
      <c r="B224" s="13"/>
    </row>
    <row r="225" ht="12.75" customHeight="1">
      <c r="A225" s="13"/>
      <c r="B225" s="13"/>
    </row>
    <row r="226" ht="12.75" customHeight="1">
      <c r="A226" s="13"/>
      <c r="B226" s="13"/>
    </row>
    <row r="227" ht="12.75" customHeight="1">
      <c r="A227" s="13"/>
      <c r="B227" s="13"/>
    </row>
    <row r="228" ht="12.75" customHeight="1">
      <c r="A228" s="13"/>
      <c r="B228" s="13"/>
    </row>
    <row r="229" ht="12.75" customHeight="1">
      <c r="A229" s="13"/>
      <c r="B229" s="13"/>
    </row>
    <row r="230" ht="12.75" customHeight="1">
      <c r="A230" s="13"/>
      <c r="B230" s="13"/>
    </row>
    <row r="231" ht="12.75" customHeight="1">
      <c r="A231" s="13"/>
      <c r="B231" s="13"/>
    </row>
    <row r="232" ht="12.75" customHeight="1">
      <c r="A232" s="13"/>
      <c r="B232" s="13"/>
    </row>
    <row r="233" ht="12.75" customHeight="1">
      <c r="A233" s="13"/>
      <c r="B233" s="13"/>
    </row>
    <row r="234" ht="12.75" customHeight="1">
      <c r="A234" s="13"/>
      <c r="B234" s="13"/>
    </row>
    <row r="235" ht="12.75" customHeight="1">
      <c r="A235" s="13"/>
      <c r="B235" s="13"/>
    </row>
    <row r="236" ht="12.75" customHeight="1">
      <c r="A236" s="13"/>
      <c r="B236" s="13"/>
    </row>
    <row r="237" ht="12.75" customHeight="1">
      <c r="A237" s="13"/>
      <c r="B237" s="13"/>
    </row>
    <row r="238" ht="12.75" customHeight="1">
      <c r="A238" s="13"/>
      <c r="B238" s="13"/>
    </row>
    <row r="239" ht="12.75" customHeight="1">
      <c r="A239" s="13"/>
      <c r="B239" s="13"/>
    </row>
    <row r="240" ht="12.75" customHeight="1">
      <c r="A240" s="13"/>
      <c r="B240" s="13"/>
    </row>
    <row r="241" ht="12.75" customHeight="1">
      <c r="A241" s="13"/>
      <c r="B241" s="13"/>
    </row>
    <row r="242" ht="12.75" customHeight="1">
      <c r="A242" s="13"/>
      <c r="B242" s="13"/>
    </row>
    <row r="243" ht="12.75" customHeight="1">
      <c r="A243" s="13"/>
      <c r="B243" s="13"/>
    </row>
    <row r="244" ht="12.75" customHeight="1">
      <c r="A244" s="13"/>
      <c r="B244" s="13"/>
    </row>
    <row r="245" ht="12.75" customHeight="1">
      <c r="A245" s="13"/>
      <c r="B245" s="13"/>
    </row>
    <row r="246" ht="12.75" customHeight="1">
      <c r="A246" s="13"/>
      <c r="B246" s="13"/>
    </row>
    <row r="247" ht="12.75" customHeight="1">
      <c r="A247" s="13"/>
      <c r="B247" s="13"/>
    </row>
    <row r="248" ht="12.75" customHeight="1">
      <c r="A248" s="13"/>
      <c r="B248" s="13"/>
    </row>
    <row r="249" ht="12.75" customHeight="1">
      <c r="A249" s="13"/>
      <c r="B249" s="13"/>
    </row>
    <row r="250" ht="12.75" customHeight="1">
      <c r="A250" s="13"/>
      <c r="B250" s="13"/>
    </row>
    <row r="251" ht="12.75" customHeight="1">
      <c r="A251" s="13"/>
      <c r="B251" s="13"/>
    </row>
    <row r="252" ht="12.75" customHeight="1">
      <c r="A252" s="13"/>
      <c r="B252" s="13"/>
    </row>
    <row r="253" ht="12.75" customHeight="1">
      <c r="A253" s="13"/>
      <c r="B253" s="13"/>
    </row>
    <row r="254" ht="12.75" customHeight="1">
      <c r="A254" s="13"/>
      <c r="B254" s="13"/>
    </row>
    <row r="255" ht="12.75" customHeight="1">
      <c r="A255" s="13"/>
      <c r="B255" s="13"/>
    </row>
    <row r="256" ht="12.75" customHeight="1">
      <c r="A256" s="13"/>
      <c r="B256" s="13"/>
    </row>
    <row r="257" ht="12.75" customHeight="1">
      <c r="A257" s="13"/>
      <c r="B257" s="13"/>
    </row>
    <row r="258" ht="12.75" customHeight="1">
      <c r="A258" s="13"/>
      <c r="B258" s="13"/>
    </row>
    <row r="259" ht="12.75" customHeight="1">
      <c r="A259" s="13"/>
      <c r="B259" s="13"/>
    </row>
    <row r="260" ht="12.75" customHeight="1">
      <c r="A260" s="13"/>
      <c r="B260" s="13"/>
    </row>
    <row r="261" ht="12.75" customHeight="1">
      <c r="A261" s="13"/>
      <c r="B261" s="13"/>
    </row>
    <row r="262" ht="12.75" customHeight="1">
      <c r="A262" s="13"/>
      <c r="B262" s="13"/>
    </row>
    <row r="263" ht="12.75" customHeight="1">
      <c r="A263" s="13"/>
      <c r="B263" s="13"/>
    </row>
    <row r="264" ht="12.75" customHeight="1">
      <c r="A264" s="13"/>
      <c r="B264" s="13"/>
    </row>
    <row r="265" ht="12.75" customHeight="1">
      <c r="A265" s="13"/>
      <c r="B265" s="13"/>
    </row>
    <row r="266" ht="12.75" customHeight="1">
      <c r="A266" s="13"/>
      <c r="B266" s="13"/>
    </row>
    <row r="267" ht="12.75" customHeight="1">
      <c r="A267" s="13"/>
      <c r="B267" s="13"/>
    </row>
    <row r="268" ht="12.75" customHeight="1">
      <c r="A268" s="13"/>
      <c r="B268" s="13"/>
    </row>
    <row r="269" ht="12.75" customHeight="1">
      <c r="A269" s="13"/>
      <c r="B269" s="13"/>
    </row>
    <row r="270" ht="12.75" customHeight="1">
      <c r="A270" s="13"/>
      <c r="B270" s="13"/>
    </row>
    <row r="271" ht="12.75" customHeight="1">
      <c r="A271" s="13"/>
      <c r="B271" s="13"/>
    </row>
    <row r="272" ht="12.75" customHeight="1">
      <c r="A272" s="13"/>
      <c r="B272" s="13"/>
    </row>
    <row r="273" ht="12.75" customHeight="1">
      <c r="A273" s="13"/>
      <c r="B273" s="13"/>
    </row>
    <row r="274" ht="12.75" customHeight="1">
      <c r="A274" s="13"/>
      <c r="B274" s="13"/>
    </row>
    <row r="275" ht="12.75" customHeight="1">
      <c r="A275" s="13"/>
      <c r="B275" s="13"/>
    </row>
    <row r="276" ht="12.75" customHeight="1">
      <c r="A276" s="13"/>
      <c r="B276" s="13"/>
    </row>
    <row r="277" ht="12.75" customHeight="1">
      <c r="A277" s="13"/>
      <c r="B277" s="13"/>
    </row>
    <row r="278" ht="12.75" customHeight="1">
      <c r="A278" s="13"/>
      <c r="B278" s="13"/>
    </row>
    <row r="279" ht="12.75" customHeight="1">
      <c r="A279" s="13"/>
      <c r="B279" s="13"/>
    </row>
    <row r="280" ht="12.75" customHeight="1">
      <c r="A280" s="13"/>
      <c r="B280" s="13"/>
    </row>
    <row r="281" ht="12.75" customHeight="1">
      <c r="A281" s="13"/>
      <c r="B281" s="13"/>
    </row>
    <row r="282" ht="12.75" customHeight="1">
      <c r="A282" s="13"/>
      <c r="B282" s="13"/>
    </row>
    <row r="283" ht="12.75" customHeight="1">
      <c r="A283" s="13"/>
      <c r="B283" s="13"/>
    </row>
    <row r="284" ht="12.75" customHeight="1">
      <c r="A284" s="13"/>
      <c r="B284" s="13"/>
    </row>
    <row r="285" ht="12.75" customHeight="1">
      <c r="A285" s="13"/>
      <c r="B285" s="13"/>
    </row>
    <row r="286" ht="12.75" customHeight="1">
      <c r="A286" s="13"/>
      <c r="B286" s="13"/>
    </row>
    <row r="287" ht="12.75" customHeight="1">
      <c r="A287" s="13"/>
      <c r="B287" s="13"/>
    </row>
    <row r="288" ht="12.75" customHeight="1">
      <c r="A288" s="13"/>
      <c r="B288" s="13"/>
    </row>
    <row r="289" ht="12.75" customHeight="1">
      <c r="A289" s="13"/>
      <c r="B289" s="13"/>
    </row>
    <row r="290" ht="12.75" customHeight="1">
      <c r="A290" s="13"/>
      <c r="B290" s="13"/>
    </row>
    <row r="291" ht="12.75" customHeight="1">
      <c r="A291" s="13"/>
      <c r="B291" s="13"/>
    </row>
    <row r="292" ht="12.75" customHeight="1">
      <c r="A292" s="13"/>
      <c r="B292" s="13"/>
    </row>
    <row r="293" ht="12.75" customHeight="1">
      <c r="A293" s="13"/>
      <c r="B293" s="13"/>
    </row>
    <row r="294" ht="12.75" customHeight="1">
      <c r="A294" s="13"/>
      <c r="B294" s="13"/>
    </row>
    <row r="295" ht="12.75" customHeight="1">
      <c r="A295" s="13"/>
      <c r="B295" s="13"/>
    </row>
    <row r="296" ht="12.75" customHeight="1">
      <c r="A296" s="13"/>
      <c r="B296" s="13"/>
    </row>
    <row r="297" ht="12.75" customHeight="1">
      <c r="A297" s="13"/>
      <c r="B297" s="13"/>
    </row>
    <row r="298" ht="12.75" customHeight="1">
      <c r="A298" s="13"/>
      <c r="B298" s="13"/>
    </row>
    <row r="299" ht="12.75" customHeight="1">
      <c r="A299" s="13"/>
      <c r="B299" s="13"/>
    </row>
    <row r="300" ht="12.75" customHeight="1">
      <c r="A300" s="13"/>
      <c r="B300" s="13"/>
    </row>
    <row r="301" ht="12.75" customHeight="1">
      <c r="A301" s="13"/>
      <c r="B301" s="13"/>
    </row>
    <row r="302" ht="12.75" customHeight="1">
      <c r="A302" s="13"/>
      <c r="B302" s="13"/>
    </row>
    <row r="303" ht="12.75" customHeight="1">
      <c r="A303" s="13"/>
      <c r="B303" s="13"/>
    </row>
    <row r="304" ht="12.75" customHeight="1">
      <c r="A304" s="13"/>
      <c r="B304" s="13"/>
    </row>
    <row r="305" ht="12.75" customHeight="1">
      <c r="A305" s="13"/>
      <c r="B305" s="13"/>
    </row>
    <row r="306" ht="12.75" customHeight="1">
      <c r="A306" s="13"/>
      <c r="B306" s="13"/>
    </row>
    <row r="307" ht="12.75" customHeight="1">
      <c r="A307" s="13"/>
      <c r="B307" s="13"/>
    </row>
    <row r="308" ht="12.75" customHeight="1">
      <c r="A308" s="13"/>
      <c r="B308" s="13"/>
    </row>
    <row r="309" ht="12.75" customHeight="1">
      <c r="A309" s="13"/>
      <c r="B309" s="13"/>
    </row>
    <row r="310" ht="12.75" customHeight="1">
      <c r="A310" s="13"/>
      <c r="B310" s="13"/>
    </row>
    <row r="311" ht="12.75" customHeight="1">
      <c r="A311" s="13"/>
      <c r="B311" s="13"/>
    </row>
    <row r="312" ht="12.75" customHeight="1">
      <c r="A312" s="13"/>
      <c r="B312" s="13"/>
    </row>
    <row r="313" ht="12.75" customHeight="1">
      <c r="A313" s="13"/>
      <c r="B313" s="13"/>
    </row>
    <row r="314" ht="12.75" customHeight="1">
      <c r="A314" s="13"/>
      <c r="B314" s="13"/>
    </row>
    <row r="315" ht="12.75" customHeight="1">
      <c r="A315" s="13"/>
      <c r="B315" s="13"/>
    </row>
  </sheetData>
  <mergeCells count="220">
    <mergeCell ref="C40:C44"/>
    <mergeCell ref="B40:B44"/>
    <mergeCell ref="D50:D54"/>
    <mergeCell ref="C50:C54"/>
    <mergeCell ref="D40:D44"/>
    <mergeCell ref="D45:D49"/>
    <mergeCell ref="B35:B39"/>
    <mergeCell ref="C45:C49"/>
    <mergeCell ref="B45:B49"/>
    <mergeCell ref="E60:E64"/>
    <mergeCell ref="E55:E59"/>
    <mergeCell ref="A50:A54"/>
    <mergeCell ref="A55:A59"/>
    <mergeCell ref="C55:C59"/>
    <mergeCell ref="D55:D59"/>
    <mergeCell ref="D70:D74"/>
    <mergeCell ref="D75:D79"/>
    <mergeCell ref="B55:B59"/>
    <mergeCell ref="B65:B69"/>
    <mergeCell ref="B70:B74"/>
    <mergeCell ref="A75:A79"/>
    <mergeCell ref="E50:E54"/>
    <mergeCell ref="B50:B54"/>
    <mergeCell ref="E65:E69"/>
    <mergeCell ref="B75:B79"/>
    <mergeCell ref="B60:B64"/>
    <mergeCell ref="A60:A64"/>
    <mergeCell ref="A70:A74"/>
    <mergeCell ref="A65:A69"/>
    <mergeCell ref="F50:F54"/>
    <mergeCell ref="F45:F49"/>
    <mergeCell ref="G45:G49"/>
    <mergeCell ref="G50:G54"/>
    <mergeCell ref="E45:E49"/>
    <mergeCell ref="G40:G44"/>
    <mergeCell ref="E40:E44"/>
    <mergeCell ref="F40:F44"/>
    <mergeCell ref="C35:C39"/>
    <mergeCell ref="D35:D39"/>
    <mergeCell ref="E35:E39"/>
    <mergeCell ref="F35:F39"/>
    <mergeCell ref="G35:G39"/>
    <mergeCell ref="C25:C29"/>
    <mergeCell ref="D25:D29"/>
    <mergeCell ref="E25:E29"/>
    <mergeCell ref="F25:F29"/>
    <mergeCell ref="G25:G29"/>
    <mergeCell ref="B25:B29"/>
    <mergeCell ref="C30:C34"/>
    <mergeCell ref="D30:D34"/>
    <mergeCell ref="E30:E34"/>
    <mergeCell ref="B30:B34"/>
    <mergeCell ref="G30:G34"/>
    <mergeCell ref="F30:F34"/>
    <mergeCell ref="E70:E74"/>
    <mergeCell ref="F70:F74"/>
    <mergeCell ref="G65:G69"/>
    <mergeCell ref="G70:G74"/>
    <mergeCell ref="F60:F64"/>
    <mergeCell ref="G60:G64"/>
    <mergeCell ref="F55:F59"/>
    <mergeCell ref="G55:G59"/>
    <mergeCell ref="C60:C64"/>
    <mergeCell ref="D60:D64"/>
    <mergeCell ref="E100:E104"/>
    <mergeCell ref="D100:D104"/>
    <mergeCell ref="G90:G94"/>
    <mergeCell ref="D65:D69"/>
    <mergeCell ref="D85:D89"/>
    <mergeCell ref="E85:E89"/>
    <mergeCell ref="F5:F9"/>
    <mergeCell ref="F10:F14"/>
    <mergeCell ref="C20:C24"/>
    <mergeCell ref="D20:D24"/>
    <mergeCell ref="G75:G79"/>
    <mergeCell ref="F65:F69"/>
    <mergeCell ref="C15:C19"/>
    <mergeCell ref="D15:D19"/>
    <mergeCell ref="E15:E19"/>
    <mergeCell ref="G15:G19"/>
    <mergeCell ref="G20:G24"/>
    <mergeCell ref="E20:E24"/>
    <mergeCell ref="C5:C9"/>
    <mergeCell ref="B5:B9"/>
    <mergeCell ref="B10:B14"/>
    <mergeCell ref="C10:C14"/>
    <mergeCell ref="B20:B24"/>
    <mergeCell ref="B15:B19"/>
    <mergeCell ref="D5:D9"/>
    <mergeCell ref="E5:E9"/>
    <mergeCell ref="D10:D14"/>
    <mergeCell ref="E10:E14"/>
    <mergeCell ref="G5:G9"/>
    <mergeCell ref="G10:G14"/>
    <mergeCell ref="F15:F19"/>
    <mergeCell ref="F20:F24"/>
    <mergeCell ref="D80:D84"/>
    <mergeCell ref="E80:E84"/>
    <mergeCell ref="C75:C79"/>
    <mergeCell ref="C80:C84"/>
    <mergeCell ref="B80:B84"/>
    <mergeCell ref="F150:F154"/>
    <mergeCell ref="F155:F159"/>
    <mergeCell ref="D160:D164"/>
    <mergeCell ref="D150:D154"/>
    <mergeCell ref="G145:G149"/>
    <mergeCell ref="F160:F164"/>
    <mergeCell ref="G160:G164"/>
    <mergeCell ref="E160:E164"/>
    <mergeCell ref="E155:E159"/>
    <mergeCell ref="G150:G154"/>
    <mergeCell ref="G155:G159"/>
    <mergeCell ref="E150:E154"/>
    <mergeCell ref="C140:C144"/>
    <mergeCell ref="D140:D144"/>
    <mergeCell ref="F145:F149"/>
    <mergeCell ref="C145:C149"/>
    <mergeCell ref="D145:D149"/>
    <mergeCell ref="E145:E149"/>
    <mergeCell ref="F140:F144"/>
    <mergeCell ref="G140:G144"/>
    <mergeCell ref="E140:E144"/>
    <mergeCell ref="C130:C134"/>
    <mergeCell ref="D130:D134"/>
    <mergeCell ref="C135:C139"/>
    <mergeCell ref="C125:C129"/>
    <mergeCell ref="D125:D129"/>
    <mergeCell ref="E125:E129"/>
    <mergeCell ref="D135:D139"/>
    <mergeCell ref="E135:E139"/>
    <mergeCell ref="F125:F129"/>
    <mergeCell ref="G125:G129"/>
    <mergeCell ref="F130:F134"/>
    <mergeCell ref="G130:G134"/>
    <mergeCell ref="E130:E134"/>
    <mergeCell ref="A115:A119"/>
    <mergeCell ref="A120:A124"/>
    <mergeCell ref="A155:A159"/>
    <mergeCell ref="A160:A164"/>
    <mergeCell ref="A145:A149"/>
    <mergeCell ref="A150:A154"/>
    <mergeCell ref="A135:A139"/>
    <mergeCell ref="A140:A144"/>
    <mergeCell ref="A110:A114"/>
    <mergeCell ref="A35:A39"/>
    <mergeCell ref="A25:A29"/>
    <mergeCell ref="A30:A34"/>
    <mergeCell ref="A5:A9"/>
    <mergeCell ref="A15:A19"/>
    <mergeCell ref="A10:A14"/>
    <mergeCell ref="A20:A24"/>
    <mergeCell ref="A105:A109"/>
    <mergeCell ref="A85:A89"/>
    <mergeCell ref="A95:A99"/>
    <mergeCell ref="A80:A84"/>
    <mergeCell ref="A90:A94"/>
    <mergeCell ref="A40:A44"/>
    <mergeCell ref="A45:A49"/>
    <mergeCell ref="F100:F104"/>
    <mergeCell ref="F95:F99"/>
    <mergeCell ref="G95:G99"/>
    <mergeCell ref="G100:G104"/>
    <mergeCell ref="F75:F79"/>
    <mergeCell ref="E75:E79"/>
    <mergeCell ref="C100:C104"/>
    <mergeCell ref="C95:C99"/>
    <mergeCell ref="D95:D99"/>
    <mergeCell ref="E95:E99"/>
    <mergeCell ref="C70:C74"/>
    <mergeCell ref="C65:C69"/>
    <mergeCell ref="A1:F1"/>
    <mergeCell ref="A2:F2"/>
    <mergeCell ref="A3:F3"/>
    <mergeCell ref="F80:F84"/>
    <mergeCell ref="G80:G84"/>
    <mergeCell ref="C90:C94"/>
    <mergeCell ref="C85:C89"/>
    <mergeCell ref="B90:B94"/>
    <mergeCell ref="B85:B89"/>
    <mergeCell ref="D90:D94"/>
    <mergeCell ref="E90:E94"/>
    <mergeCell ref="F90:F94"/>
    <mergeCell ref="G85:G89"/>
    <mergeCell ref="F85:F89"/>
    <mergeCell ref="C105:C109"/>
    <mergeCell ref="D105:D109"/>
    <mergeCell ref="E105:E109"/>
    <mergeCell ref="F105:F109"/>
    <mergeCell ref="G105:G109"/>
    <mergeCell ref="D155:D159"/>
    <mergeCell ref="C155:C159"/>
    <mergeCell ref="C160:C164"/>
    <mergeCell ref="C150:C154"/>
    <mergeCell ref="F135:F139"/>
    <mergeCell ref="G135:G139"/>
    <mergeCell ref="F120:F124"/>
    <mergeCell ref="G120:G124"/>
    <mergeCell ref="F110:F114"/>
    <mergeCell ref="G110:G114"/>
    <mergeCell ref="F115:F119"/>
    <mergeCell ref="G115:G119"/>
    <mergeCell ref="A130:A134"/>
    <mergeCell ref="A125:A129"/>
    <mergeCell ref="A100:A104"/>
    <mergeCell ref="D110:D114"/>
    <mergeCell ref="E110:E114"/>
    <mergeCell ref="C115:C119"/>
    <mergeCell ref="C120:C124"/>
    <mergeCell ref="D120:D124"/>
    <mergeCell ref="E120:E124"/>
    <mergeCell ref="D115:D119"/>
    <mergeCell ref="E115:E119"/>
    <mergeCell ref="C110:C114"/>
    <mergeCell ref="B120:B124"/>
    <mergeCell ref="B125:B129"/>
    <mergeCell ref="B95:B99"/>
    <mergeCell ref="B100:B104"/>
    <mergeCell ref="B105:B109"/>
    <mergeCell ref="B115:B119"/>
    <mergeCell ref="B110:B114"/>
  </mergeCell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8.0"/>
    <col customWidth="1" min="2" max="2" width="11.88"/>
    <col customWidth="1" min="3" max="3" width="26.63"/>
    <col customWidth="1" min="4" max="4" width="25.13"/>
    <col customWidth="1" min="5" max="5" width="27.25"/>
    <col customWidth="1" min="6" max="6" width="18.25"/>
    <col customWidth="1" min="7" max="7" width="27.88"/>
    <col customWidth="1" min="8" max="8" width="21.25"/>
    <col customWidth="1" min="9" max="9" width="21.38"/>
    <col customWidth="1" min="10" max="11" width="8.0"/>
  </cols>
  <sheetData>
    <row r="1" ht="38.25" customHeight="1">
      <c r="A1" s="1" t="s">
        <v>72</v>
      </c>
      <c r="B1" s="2"/>
      <c r="C1" s="2"/>
      <c r="D1" s="2"/>
      <c r="E1" s="2"/>
      <c r="F1" s="3"/>
      <c r="G1" s="4">
        <v>41640.0</v>
      </c>
      <c r="H1" s="4" t="str">
        <f t="shared" ref="H1:I1" si="1">G1+243</f>
        <v>1-Sep</v>
      </c>
      <c r="I1" s="14" t="str">
        <f t="shared" si="1"/>
        <v>2-May</v>
      </c>
    </row>
    <row r="2" ht="36.75" customHeight="1">
      <c r="A2" s="1" t="s">
        <v>1</v>
      </c>
      <c r="B2" s="2"/>
      <c r="C2" s="2"/>
      <c r="D2" s="2"/>
      <c r="E2" s="2"/>
      <c r="F2" s="3"/>
      <c r="G2" s="5">
        <v>5.0</v>
      </c>
    </row>
    <row r="3" ht="39.0" customHeight="1">
      <c r="A3" s="1" t="s">
        <v>2</v>
      </c>
      <c r="B3" s="2"/>
      <c r="C3" s="2"/>
      <c r="D3" s="2"/>
      <c r="E3" s="2"/>
      <c r="F3" s="3"/>
      <c r="G3" s="5">
        <v>4.0</v>
      </c>
    </row>
    <row r="4" ht="49.5" customHeight="1">
      <c r="A4" s="6" t="s">
        <v>3</v>
      </c>
      <c r="B4" s="7" t="s">
        <v>4</v>
      </c>
      <c r="C4" s="8" t="s">
        <v>5</v>
      </c>
      <c r="D4" s="8" t="s">
        <v>6</v>
      </c>
      <c r="E4" s="8" t="s">
        <v>7</v>
      </c>
      <c r="F4" s="7" t="s">
        <v>8</v>
      </c>
      <c r="G4" s="9" t="s">
        <v>9</v>
      </c>
    </row>
    <row r="5" ht="21.75" customHeight="1">
      <c r="A5" s="15" t="s">
        <v>73</v>
      </c>
      <c r="B5" s="16"/>
      <c r="C5" s="16"/>
      <c r="D5" s="16"/>
      <c r="E5" s="16"/>
      <c r="F5" s="16"/>
      <c r="G5" s="16"/>
    </row>
    <row r="6" ht="12.75" customHeight="1">
      <c r="A6" s="17" t="str">
        <f>G1-(8*7)</f>
        <v>6-Nov</v>
      </c>
      <c r="B6" s="11" t="s">
        <v>10</v>
      </c>
      <c r="C6" s="18" t="s">
        <v>11</v>
      </c>
      <c r="D6" s="18"/>
      <c r="E6" s="18" t="s">
        <v>12</v>
      </c>
      <c r="F6" s="18" t="s">
        <v>62</v>
      </c>
      <c r="G6" s="19" t="s">
        <v>14</v>
      </c>
    </row>
    <row r="7" ht="12.75" customHeight="1">
      <c r="A7" s="20"/>
      <c r="G7" s="21"/>
    </row>
    <row r="8" ht="12.75" customHeight="1">
      <c r="A8" s="20"/>
      <c r="G8" s="21"/>
    </row>
    <row r="9" ht="12.75" customHeight="1">
      <c r="A9" s="20"/>
      <c r="G9" s="21"/>
    </row>
    <row r="10" ht="12.75" customHeight="1">
      <c r="A10" s="20"/>
      <c r="G10" s="21"/>
    </row>
    <row r="11" ht="12.75" customHeight="1">
      <c r="A11" s="22" t="str">
        <f>G1-(7*6)</f>
        <v>20-Nov</v>
      </c>
      <c r="B11" s="10" t="s">
        <v>15</v>
      </c>
      <c r="C11" s="12" t="s">
        <v>16</v>
      </c>
      <c r="D11" s="12" t="s">
        <v>17</v>
      </c>
      <c r="E11" s="12" t="s">
        <v>63</v>
      </c>
      <c r="F11" s="12" t="s">
        <v>38</v>
      </c>
      <c r="G11" s="23"/>
    </row>
    <row r="12" ht="12.75" customHeight="1">
      <c r="A12" s="20"/>
      <c r="G12" s="21"/>
    </row>
    <row r="13" ht="12.75" customHeight="1">
      <c r="A13" s="20"/>
      <c r="G13" s="21"/>
    </row>
    <row r="14" ht="12.75" customHeight="1">
      <c r="A14" s="20"/>
      <c r="G14" s="21"/>
    </row>
    <row r="15" ht="12.75" customHeight="1">
      <c r="A15" s="20"/>
      <c r="G15" s="21"/>
    </row>
    <row r="16" ht="12.75" customHeight="1">
      <c r="A16" s="22" t="str">
        <f>G1-(7*3)</f>
        <v>11-Dec</v>
      </c>
      <c r="B16" s="10" t="s">
        <v>20</v>
      </c>
      <c r="C16" s="12"/>
      <c r="D16" s="12"/>
      <c r="E16" s="12" t="s">
        <v>21</v>
      </c>
      <c r="F16" s="12"/>
      <c r="G16" s="23"/>
    </row>
    <row r="17" ht="12.75" customHeight="1">
      <c r="A17" s="20"/>
      <c r="G17" s="21"/>
    </row>
    <row r="18" ht="12.75" customHeight="1">
      <c r="A18" s="20"/>
      <c r="G18" s="21"/>
    </row>
    <row r="19" ht="12.75" customHeight="1">
      <c r="A19" s="20"/>
      <c r="G19" s="21"/>
    </row>
    <row r="20" ht="12.75" customHeight="1">
      <c r="A20" s="20"/>
      <c r="G20" s="21"/>
    </row>
    <row r="21" ht="12.75" customHeight="1">
      <c r="A21" s="22" t="str">
        <f>G1-(7*2)</f>
        <v>18-Dec</v>
      </c>
      <c r="B21" s="10" t="s">
        <v>22</v>
      </c>
      <c r="C21" s="12"/>
      <c r="D21" s="12"/>
      <c r="E21" s="12" t="s">
        <v>21</v>
      </c>
      <c r="F21" s="12"/>
      <c r="G21" s="23"/>
    </row>
    <row r="22" ht="12.75" customHeight="1">
      <c r="A22" s="20"/>
      <c r="G22" s="21"/>
    </row>
    <row r="23" ht="12.75" customHeight="1">
      <c r="A23" s="20"/>
      <c r="G23" s="21"/>
    </row>
    <row r="24" ht="12.75" customHeight="1">
      <c r="A24" s="20"/>
      <c r="G24" s="21"/>
    </row>
    <row r="25" ht="12.75" customHeight="1">
      <c r="A25" s="20"/>
      <c r="G25" s="21"/>
    </row>
    <row r="26" ht="12.75" customHeight="1">
      <c r="A26" s="22" t="str">
        <f>G1-9</f>
        <v>23-Dec</v>
      </c>
      <c r="B26" s="10" t="s">
        <v>23</v>
      </c>
      <c r="C26" s="12" t="s">
        <v>74</v>
      </c>
      <c r="D26" s="12"/>
      <c r="E26" s="12"/>
      <c r="F26" s="12"/>
      <c r="G26" s="23"/>
    </row>
    <row r="27" ht="12.75" customHeight="1">
      <c r="A27" s="20"/>
      <c r="G27" s="21"/>
    </row>
    <row r="28" ht="12.75" customHeight="1">
      <c r="A28" s="20"/>
      <c r="G28" s="21"/>
    </row>
    <row r="29" ht="12.75" customHeight="1">
      <c r="A29" s="20"/>
      <c r="G29" s="21"/>
    </row>
    <row r="30" ht="12.75" customHeight="1">
      <c r="A30" s="20"/>
      <c r="G30" s="21"/>
    </row>
    <row r="31" ht="12.75" customHeight="1">
      <c r="A31" s="22" t="str">
        <f>G1-7</f>
        <v>25-Dec</v>
      </c>
      <c r="B31" s="10" t="s">
        <v>26</v>
      </c>
      <c r="C31" s="12"/>
      <c r="D31" s="12"/>
      <c r="E31" s="12" t="s">
        <v>21</v>
      </c>
      <c r="F31" s="12"/>
      <c r="G31" s="23"/>
    </row>
    <row r="32" ht="12.75" customHeight="1">
      <c r="A32" s="20"/>
      <c r="G32" s="21"/>
    </row>
    <row r="33" ht="12.75" customHeight="1">
      <c r="A33" s="20"/>
      <c r="G33" s="21"/>
    </row>
    <row r="34" ht="12.75" customHeight="1">
      <c r="A34" s="20"/>
      <c r="G34" s="21"/>
    </row>
    <row r="35" ht="12.75" customHeight="1">
      <c r="A35" s="20"/>
      <c r="G35" s="21"/>
    </row>
    <row r="36" ht="12.75" customHeight="1">
      <c r="A36" s="22" t="str">
        <f>G1</f>
        <v>1-Jan</v>
      </c>
      <c r="B36" s="10"/>
      <c r="C36" s="12" t="s">
        <v>75</v>
      </c>
      <c r="D36" s="12"/>
      <c r="E36" s="12"/>
      <c r="F36" s="12"/>
      <c r="G36" s="23"/>
    </row>
    <row r="37" ht="12.75" customHeight="1">
      <c r="A37" s="20"/>
      <c r="G37" s="21"/>
    </row>
    <row r="38" ht="12.75" customHeight="1">
      <c r="A38" s="20"/>
      <c r="G38" s="21"/>
    </row>
    <row r="39" ht="12.75" customHeight="1">
      <c r="A39" s="20"/>
      <c r="G39" s="21"/>
    </row>
    <row r="40" ht="12.75" customHeight="1">
      <c r="A40" s="20"/>
      <c r="G40" s="21"/>
    </row>
    <row r="41" ht="12.75" customHeight="1">
      <c r="A41" s="22" t="str">
        <f>G1+(G2*7)</f>
        <v>5-Feb</v>
      </c>
      <c r="B41" s="10"/>
      <c r="C41" s="12" t="s">
        <v>28</v>
      </c>
      <c r="D41" s="12" t="s">
        <v>29</v>
      </c>
      <c r="E41" s="12"/>
      <c r="F41" s="12"/>
      <c r="G41" s="23"/>
    </row>
    <row r="42" ht="12.75" customHeight="1">
      <c r="A42" s="20"/>
      <c r="G42" s="21"/>
    </row>
    <row r="43" ht="12.75" customHeight="1">
      <c r="A43" s="20"/>
      <c r="G43" s="21"/>
    </row>
    <row r="44" ht="12.75" customHeight="1">
      <c r="A44" s="20"/>
      <c r="G44" s="21"/>
    </row>
    <row r="45" ht="12.75" customHeight="1">
      <c r="A45" s="20"/>
      <c r="G45" s="21"/>
    </row>
    <row r="46" ht="12.75" customHeight="1">
      <c r="A46" s="22" t="str">
        <f>A41+28</f>
        <v>5-Mar</v>
      </c>
      <c r="B46" s="10"/>
      <c r="C46" s="12"/>
      <c r="D46" s="12" t="s">
        <v>30</v>
      </c>
      <c r="E46" s="12"/>
      <c r="F46" s="12"/>
      <c r="G46" s="23"/>
    </row>
    <row r="47" ht="12.75" customHeight="1">
      <c r="A47" s="20"/>
      <c r="G47" s="21"/>
    </row>
    <row r="48" ht="12.75" customHeight="1">
      <c r="A48" s="20"/>
      <c r="G48" s="21"/>
    </row>
    <row r="49" ht="12.75" customHeight="1">
      <c r="A49" s="20"/>
      <c r="G49" s="21"/>
    </row>
    <row r="50" ht="12.75" customHeight="1">
      <c r="A50" s="20"/>
      <c r="G50" s="21"/>
    </row>
    <row r="51" ht="12.75" customHeight="1">
      <c r="A51" s="22" t="str">
        <f>+A41+(7*6)</f>
        <v>19-Mar</v>
      </c>
      <c r="B51" s="10" t="s">
        <v>31</v>
      </c>
      <c r="C51" s="12" t="s">
        <v>76</v>
      </c>
      <c r="D51" s="12"/>
      <c r="E51" s="12"/>
      <c r="F51" s="12"/>
      <c r="G51" s="23"/>
    </row>
    <row r="52" ht="12.75" customHeight="1">
      <c r="A52" s="20"/>
      <c r="G52" s="21"/>
    </row>
    <row r="53" ht="12.75" customHeight="1">
      <c r="A53" s="20"/>
      <c r="G53" s="21"/>
    </row>
    <row r="54" ht="12.75" customHeight="1">
      <c r="A54" s="20"/>
      <c r="G54" s="21"/>
    </row>
    <row r="55" ht="12.75" customHeight="1">
      <c r="A55" s="20"/>
      <c r="G55" s="21"/>
    </row>
    <row r="56" ht="12.75" customHeight="1">
      <c r="A56" s="22" t="str">
        <f>A46+28</f>
        <v>2-Apr</v>
      </c>
      <c r="B56" s="10"/>
      <c r="C56" s="12"/>
      <c r="D56" s="12" t="s">
        <v>33</v>
      </c>
      <c r="E56" s="12"/>
      <c r="F56" s="12"/>
      <c r="G56" s="23"/>
    </row>
    <row r="57" ht="12.75" customHeight="1">
      <c r="A57" s="20"/>
      <c r="G57" s="21"/>
    </row>
    <row r="58" ht="12.75" customHeight="1">
      <c r="A58" s="20"/>
      <c r="G58" s="21"/>
    </row>
    <row r="59" ht="12.75" customHeight="1">
      <c r="A59" s="20"/>
      <c r="G59" s="21"/>
    </row>
    <row r="60" ht="12.75" customHeight="1">
      <c r="A60" s="20"/>
      <c r="G60" s="21"/>
    </row>
    <row r="61" ht="12.75" customHeight="1">
      <c r="A61" s="22" t="str">
        <f>+A76-(7*6)</f>
        <v>16-Apr</v>
      </c>
      <c r="B61" s="10" t="s">
        <v>34</v>
      </c>
      <c r="C61" s="12" t="s">
        <v>77</v>
      </c>
      <c r="D61" s="12" t="s">
        <v>36</v>
      </c>
      <c r="E61" s="12" t="s">
        <v>66</v>
      </c>
      <c r="F61" s="12" t="s">
        <v>78</v>
      </c>
      <c r="G61" s="23" t="s">
        <v>68</v>
      </c>
    </row>
    <row r="62" ht="12.75" customHeight="1">
      <c r="A62" s="20"/>
      <c r="G62" s="21"/>
    </row>
    <row r="63" ht="12.75" customHeight="1">
      <c r="A63" s="20"/>
      <c r="G63" s="21"/>
    </row>
    <row r="64" ht="12.75" customHeight="1">
      <c r="A64" s="20"/>
      <c r="G64" s="21"/>
    </row>
    <row r="65" ht="12.75" customHeight="1">
      <c r="A65" s="20"/>
      <c r="G65" s="21"/>
    </row>
    <row r="66" ht="12.75" customHeight="1">
      <c r="A66" s="22" t="str">
        <f>A36+($G$2*7)+100</f>
        <v>16-May</v>
      </c>
      <c r="B66" s="10"/>
      <c r="C66" s="24"/>
      <c r="D66" s="12" t="s">
        <v>79</v>
      </c>
      <c r="E66" s="24"/>
      <c r="F66" s="24"/>
      <c r="G66" s="25"/>
      <c r="H66" s="13"/>
    </row>
    <row r="67" ht="12.75" customHeight="1">
      <c r="A67" s="20"/>
      <c r="G67" s="21"/>
      <c r="H67" s="13"/>
    </row>
    <row r="68" ht="12.75" customHeight="1">
      <c r="A68" s="20"/>
      <c r="G68" s="21"/>
    </row>
    <row r="69" ht="12.75" customHeight="1">
      <c r="A69" s="20"/>
      <c r="G69" s="21"/>
    </row>
    <row r="70" ht="12.75" customHeight="1">
      <c r="A70" s="20"/>
      <c r="G70" s="21"/>
    </row>
    <row r="71" ht="12.75" customHeight="1">
      <c r="A71" s="22" t="str">
        <f>A66+21</f>
        <v>6-Jun</v>
      </c>
      <c r="B71" s="10"/>
      <c r="C71" s="24"/>
      <c r="D71" s="12" t="s">
        <v>80</v>
      </c>
      <c r="E71" s="24"/>
      <c r="F71" s="24"/>
      <c r="G71" s="25"/>
    </row>
    <row r="72" ht="12.75" customHeight="1">
      <c r="A72" s="20"/>
      <c r="G72" s="21"/>
    </row>
    <row r="73" ht="12.75" customHeight="1">
      <c r="A73" s="20"/>
      <c r="G73" s="21"/>
    </row>
    <row r="74" ht="12.75" customHeight="1">
      <c r="A74" s="20"/>
      <c r="G74" s="21"/>
    </row>
    <row r="75" ht="12.75" customHeight="1">
      <c r="A75" s="20"/>
      <c r="G75" s="21"/>
    </row>
    <row r="76" ht="12.75" customHeight="1">
      <c r="A76" s="22" t="str">
        <f>G1+147</f>
        <v>28-May</v>
      </c>
      <c r="B76" s="10" t="s">
        <v>41</v>
      </c>
      <c r="C76" s="12" t="s">
        <v>42</v>
      </c>
      <c r="D76" s="12"/>
      <c r="E76" s="12"/>
      <c r="F76" s="12"/>
      <c r="G76" s="23" t="s">
        <v>69</v>
      </c>
      <c r="I76" s="13"/>
    </row>
    <row r="77" ht="12.75" customHeight="1">
      <c r="A77" s="20"/>
      <c r="G77" s="21"/>
    </row>
    <row r="78" ht="12.75" customHeight="1">
      <c r="A78" s="20"/>
      <c r="G78" s="21"/>
    </row>
    <row r="79" ht="12.75" customHeight="1">
      <c r="A79" s="20"/>
      <c r="G79" s="21"/>
    </row>
    <row r="80" ht="12.75" customHeight="1">
      <c r="A80" s="20"/>
      <c r="G80" s="21"/>
    </row>
    <row r="81" ht="12.75" customHeight="1">
      <c r="A81" s="22" t="str">
        <f>A76+(7*2)</f>
        <v>11-Jun</v>
      </c>
      <c r="B81" s="10" t="s">
        <v>44</v>
      </c>
      <c r="C81" s="12"/>
      <c r="D81" s="12"/>
      <c r="E81" s="12"/>
      <c r="F81" s="12"/>
      <c r="G81" s="23" t="s">
        <v>70</v>
      </c>
    </row>
    <row r="82" ht="12.75" customHeight="1">
      <c r="A82" s="20"/>
      <c r="G82" s="21"/>
    </row>
    <row r="83" ht="12.75" customHeight="1">
      <c r="A83" s="20"/>
      <c r="G83" s="21"/>
    </row>
    <row r="84" ht="12.75" customHeight="1">
      <c r="A84" s="20"/>
      <c r="G84" s="21"/>
    </row>
    <row r="85" ht="12.75" customHeight="1">
      <c r="A85" s="20"/>
      <c r="G85" s="21"/>
    </row>
    <row r="86" ht="12.75" customHeight="1">
      <c r="A86" s="22" t="str">
        <f>A71+21</f>
        <v>27-Jun</v>
      </c>
      <c r="B86" s="10"/>
      <c r="C86" s="24"/>
      <c r="D86" s="12" t="s">
        <v>81</v>
      </c>
      <c r="E86" s="24"/>
      <c r="F86" s="24"/>
      <c r="G86" s="25"/>
    </row>
    <row r="87" ht="12.75" customHeight="1">
      <c r="A87" s="20"/>
      <c r="G87" s="21"/>
    </row>
    <row r="88" ht="12.75" customHeight="1">
      <c r="A88" s="20"/>
      <c r="G88" s="21"/>
    </row>
    <row r="89" ht="12.75" customHeight="1">
      <c r="A89" s="20"/>
      <c r="G89" s="21"/>
    </row>
    <row r="90" ht="12.75" customHeight="1">
      <c r="A90" s="20"/>
      <c r="G90" s="21"/>
    </row>
    <row r="91" ht="12.75" customHeight="1">
      <c r="A91" s="22" t="str">
        <f>+A76+(($G$2*7)+3)</f>
        <v>5-Jul</v>
      </c>
      <c r="B91" s="10"/>
      <c r="C91" s="12" t="s">
        <v>46</v>
      </c>
      <c r="D91" s="12"/>
      <c r="E91" s="12"/>
      <c r="F91" s="12"/>
      <c r="G91" s="23"/>
    </row>
    <row r="92" ht="12.75" customHeight="1">
      <c r="A92" s="20"/>
      <c r="G92" s="21"/>
    </row>
    <row r="93" ht="12.75" customHeight="1">
      <c r="A93" s="20"/>
      <c r="G93" s="21"/>
    </row>
    <row r="94" ht="12.75" customHeight="1">
      <c r="A94" s="20"/>
      <c r="G94" s="21"/>
    </row>
    <row r="95" ht="12.75" customHeight="1">
      <c r="A95" s="20"/>
      <c r="G95" s="21"/>
    </row>
    <row r="96" ht="12.75" customHeight="1">
      <c r="A96" s="22" t="str">
        <f>+A76+(7*6)</f>
        <v>9-Jul</v>
      </c>
      <c r="B96" s="10" t="s">
        <v>47</v>
      </c>
      <c r="C96" s="12" t="s">
        <v>48</v>
      </c>
      <c r="D96" s="12"/>
      <c r="E96" s="12"/>
      <c r="F96" s="12"/>
      <c r="G96" s="23"/>
    </row>
    <row r="97" ht="12.75" customHeight="1">
      <c r="A97" s="20"/>
      <c r="G97" s="21"/>
    </row>
    <row r="98" ht="12.75" customHeight="1">
      <c r="A98" s="20"/>
      <c r="G98" s="21"/>
    </row>
    <row r="99" ht="12.75" customHeight="1">
      <c r="A99" s="20"/>
      <c r="G99" s="21"/>
    </row>
    <row r="100" ht="12.75" customHeight="1">
      <c r="A100" s="20"/>
      <c r="G100" s="21"/>
    </row>
    <row r="101" ht="12.75" customHeight="1">
      <c r="A101" s="22" t="str">
        <f>+A76+(2*30)</f>
        <v>27-Jul</v>
      </c>
      <c r="B101" s="10" t="s">
        <v>82</v>
      </c>
      <c r="C101" s="12"/>
      <c r="D101" s="12"/>
      <c r="E101" s="12" t="s">
        <v>51</v>
      </c>
      <c r="F101" s="12" t="s">
        <v>52</v>
      </c>
      <c r="G101" s="23"/>
    </row>
    <row r="102" ht="12.75" customHeight="1">
      <c r="A102" s="20"/>
      <c r="G102" s="21"/>
    </row>
    <row r="103" ht="12.75" customHeight="1">
      <c r="A103" s="20"/>
      <c r="G103" s="21"/>
    </row>
    <row r="104" ht="12.75" customHeight="1">
      <c r="A104" s="20"/>
      <c r="G104" s="21"/>
    </row>
    <row r="105" ht="12.75" customHeight="1">
      <c r="A105" s="20"/>
      <c r="G105" s="21"/>
    </row>
    <row r="106" ht="12.75" customHeight="1">
      <c r="A106" s="22" t="str">
        <f>A36+150+90</f>
        <v>29-Aug</v>
      </c>
      <c r="B106" s="10" t="s">
        <v>56</v>
      </c>
      <c r="C106" s="12" t="s">
        <v>57</v>
      </c>
      <c r="D106" s="12" t="s">
        <v>83</v>
      </c>
      <c r="E106" s="12" t="s">
        <v>55</v>
      </c>
      <c r="F106" s="12"/>
      <c r="G106" s="23"/>
    </row>
    <row r="107" ht="12.75" customHeight="1">
      <c r="A107" s="20"/>
      <c r="G107" s="21"/>
    </row>
    <row r="108" ht="12.75" customHeight="1">
      <c r="A108" s="20"/>
      <c r="G108" s="21"/>
    </row>
    <row r="109" ht="12.75" customHeight="1">
      <c r="A109" s="20"/>
      <c r="G109" s="21"/>
    </row>
    <row r="110" ht="12.75" customHeight="1">
      <c r="A110" s="20"/>
      <c r="G110" s="21"/>
    </row>
    <row r="111" ht="12.75" customHeight="1">
      <c r="A111" s="22" t="str">
        <f>+A106+(7*4)</f>
        <v>26-Sep</v>
      </c>
      <c r="B111" s="10"/>
      <c r="C111" s="12"/>
      <c r="D111" s="12" t="s">
        <v>84</v>
      </c>
      <c r="E111" s="12"/>
      <c r="F111" s="12"/>
      <c r="G111" s="23"/>
    </row>
    <row r="112" ht="12.75" customHeight="1">
      <c r="A112" s="20"/>
      <c r="G112" s="21"/>
    </row>
    <row r="113" ht="12.75" customHeight="1">
      <c r="A113" s="20"/>
      <c r="G113" s="21"/>
    </row>
    <row r="114" ht="12.75" customHeight="1">
      <c r="A114" s="20"/>
      <c r="G114" s="21"/>
    </row>
    <row r="115" ht="12.75" customHeight="1">
      <c r="A115" s="20"/>
      <c r="G115" s="21"/>
    </row>
    <row r="116" ht="12.75" customHeight="1">
      <c r="A116" s="22" t="str">
        <f>+A111+(7*4)</f>
        <v>24-Oct</v>
      </c>
      <c r="B116" s="10"/>
      <c r="C116" s="12"/>
      <c r="D116" s="12" t="s">
        <v>61</v>
      </c>
      <c r="E116" s="12"/>
      <c r="F116" s="12"/>
      <c r="G116" s="23"/>
    </row>
    <row r="117" ht="12.75" customHeight="1">
      <c r="A117" s="20"/>
      <c r="G117" s="21"/>
    </row>
    <row r="118" ht="12.75" customHeight="1">
      <c r="A118" s="20"/>
      <c r="G118" s="21"/>
    </row>
    <row r="119" ht="12.75" customHeight="1">
      <c r="A119" s="20"/>
      <c r="G119" s="21"/>
    </row>
    <row r="120" ht="13.5" customHeight="1">
      <c r="A120" s="26"/>
      <c r="B120" s="27"/>
      <c r="C120" s="27"/>
      <c r="D120" s="27"/>
      <c r="E120" s="27"/>
      <c r="F120" s="27"/>
      <c r="G120" s="28"/>
    </row>
    <row r="121" ht="28.5" customHeight="1">
      <c r="A121" s="15" t="s">
        <v>85</v>
      </c>
      <c r="B121" s="16"/>
      <c r="C121" s="16"/>
      <c r="D121" s="16"/>
      <c r="E121" s="16"/>
      <c r="F121" s="16"/>
      <c r="G121" s="16"/>
    </row>
    <row r="122" ht="13.5" customHeight="1">
      <c r="A122" s="17" t="str">
        <f>A152-(8*7)</f>
        <v>7-Jul</v>
      </c>
      <c r="B122" s="11" t="s">
        <v>10</v>
      </c>
      <c r="C122" s="18" t="s">
        <v>11</v>
      </c>
      <c r="D122" s="18"/>
      <c r="E122" s="18" t="s">
        <v>12</v>
      </c>
      <c r="F122" s="18" t="s">
        <v>62</v>
      </c>
      <c r="G122" s="19" t="s">
        <v>14</v>
      </c>
    </row>
    <row r="123" ht="12.75" customHeight="1">
      <c r="A123" s="20"/>
      <c r="G123" s="21"/>
    </row>
    <row r="124" ht="12.75" customHeight="1">
      <c r="A124" s="20"/>
      <c r="G124" s="21"/>
    </row>
    <row r="125" ht="12.75" customHeight="1">
      <c r="A125" s="20"/>
      <c r="G125" s="21"/>
    </row>
    <row r="126" ht="12.75" customHeight="1">
      <c r="A126" s="20"/>
      <c r="G126" s="21"/>
    </row>
    <row r="127" ht="12.75" customHeight="1">
      <c r="A127" s="22" t="str">
        <f>A152-(7*6)</f>
        <v>21-Jul</v>
      </c>
      <c r="B127" s="10" t="s">
        <v>15</v>
      </c>
      <c r="C127" s="12"/>
      <c r="D127" s="12" t="s">
        <v>17</v>
      </c>
      <c r="E127" s="12" t="s">
        <v>63</v>
      </c>
      <c r="F127" s="12" t="s">
        <v>38</v>
      </c>
      <c r="G127" s="23"/>
      <c r="H127" t="s">
        <v>86</v>
      </c>
    </row>
    <row r="128" ht="12.75" customHeight="1">
      <c r="A128" s="20"/>
      <c r="G128" s="21"/>
    </row>
    <row r="129" ht="12.75" customHeight="1">
      <c r="A129" s="20"/>
      <c r="G129" s="21"/>
    </row>
    <row r="130" ht="12.75" customHeight="1">
      <c r="A130" s="20"/>
      <c r="G130" s="21"/>
    </row>
    <row r="131" ht="12.75" customHeight="1">
      <c r="A131" s="20"/>
      <c r="G131" s="21"/>
    </row>
    <row r="132" ht="12.75" customHeight="1">
      <c r="A132" s="22" t="str">
        <f>A152-(7*3)</f>
        <v>11-Aug</v>
      </c>
      <c r="B132" s="10" t="s">
        <v>20</v>
      </c>
      <c r="C132" s="12"/>
      <c r="D132" s="12"/>
      <c r="E132" s="12" t="s">
        <v>21</v>
      </c>
      <c r="F132" s="12"/>
      <c r="G132" s="23"/>
    </row>
    <row r="133" ht="12.75" customHeight="1">
      <c r="A133" s="20"/>
      <c r="G133" s="21"/>
    </row>
    <row r="134" ht="12.75" customHeight="1">
      <c r="A134" s="20"/>
      <c r="G134" s="21"/>
    </row>
    <row r="135" ht="12.75" customHeight="1">
      <c r="A135" s="20"/>
      <c r="G135" s="21"/>
    </row>
    <row r="136" ht="12.75" customHeight="1">
      <c r="A136" s="20"/>
      <c r="G136" s="21"/>
    </row>
    <row r="137" ht="12.75" customHeight="1">
      <c r="A137" s="22" t="str">
        <f>A152-(7*2)</f>
        <v>18-Aug</v>
      </c>
      <c r="B137" s="10" t="s">
        <v>22</v>
      </c>
      <c r="C137" s="12"/>
      <c r="D137" s="12"/>
      <c r="E137" s="12" t="s">
        <v>21</v>
      </c>
      <c r="F137" s="12"/>
      <c r="G137" s="23"/>
    </row>
    <row r="138" ht="12.75" customHeight="1">
      <c r="A138" s="20"/>
      <c r="G138" s="21"/>
    </row>
    <row r="139" ht="12.75" customHeight="1">
      <c r="A139" s="20"/>
      <c r="G139" s="21"/>
    </row>
    <row r="140" ht="12.75" customHeight="1">
      <c r="A140" s="20"/>
      <c r="G140" s="21"/>
    </row>
    <row r="141" ht="12.75" customHeight="1">
      <c r="A141" s="20"/>
      <c r="G141" s="21"/>
    </row>
    <row r="142" ht="12.75" customHeight="1">
      <c r="A142" s="22" t="str">
        <f>A152-9</f>
        <v>23-Aug</v>
      </c>
      <c r="B142" s="10" t="s">
        <v>23</v>
      </c>
      <c r="C142" s="12" t="s">
        <v>74</v>
      </c>
      <c r="D142" s="12"/>
      <c r="E142" s="12"/>
      <c r="F142" s="12"/>
      <c r="G142" s="23"/>
    </row>
    <row r="143" ht="12.75" customHeight="1">
      <c r="A143" s="20"/>
      <c r="G143" s="21"/>
    </row>
    <row r="144" ht="12.75" customHeight="1">
      <c r="A144" s="20"/>
      <c r="G144" s="21"/>
    </row>
    <row r="145" ht="12.75" customHeight="1">
      <c r="A145" s="20"/>
      <c r="G145" s="21"/>
    </row>
    <row r="146" ht="12.75" customHeight="1">
      <c r="A146" s="20"/>
      <c r="G146" s="21"/>
    </row>
    <row r="147" ht="12.75" customHeight="1">
      <c r="A147" s="22" t="str">
        <f>A152-7</f>
        <v>25-Aug</v>
      </c>
      <c r="B147" s="10" t="s">
        <v>26</v>
      </c>
      <c r="C147" s="12"/>
      <c r="D147" s="12"/>
      <c r="E147" s="12" t="s">
        <v>21</v>
      </c>
      <c r="F147" s="12"/>
      <c r="G147" s="23"/>
    </row>
    <row r="148" ht="12.75" customHeight="1">
      <c r="A148" s="20"/>
      <c r="G148" s="21"/>
    </row>
    <row r="149" ht="12.75" customHeight="1">
      <c r="A149" s="20"/>
      <c r="G149" s="21"/>
    </row>
    <row r="150" ht="12.75" customHeight="1">
      <c r="A150" s="20"/>
      <c r="G150" s="21"/>
    </row>
    <row r="151" ht="12.75" customHeight="1">
      <c r="A151" s="20"/>
      <c r="G151" s="21"/>
    </row>
    <row r="152" ht="12.75" customHeight="1">
      <c r="A152" s="22" t="str">
        <f>H1</f>
        <v>1-Sep</v>
      </c>
      <c r="B152" s="10"/>
      <c r="C152" s="12" t="s">
        <v>87</v>
      </c>
      <c r="D152" s="12"/>
      <c r="E152" s="12"/>
      <c r="F152" s="12"/>
      <c r="G152" s="23"/>
    </row>
    <row r="153" ht="12.75" customHeight="1">
      <c r="A153" s="20"/>
      <c r="G153" s="21"/>
    </row>
    <row r="154" ht="12.75" customHeight="1">
      <c r="A154" s="20"/>
      <c r="G154" s="21"/>
    </row>
    <row r="155" ht="12.75" customHeight="1">
      <c r="A155" s="20"/>
      <c r="G155" s="21"/>
    </row>
    <row r="156" ht="12.75" customHeight="1">
      <c r="A156" s="20"/>
      <c r="G156" s="21"/>
    </row>
    <row r="157" ht="12.75" customHeight="1">
      <c r="A157" s="22" t="str">
        <f>A152+(G2*7)</f>
        <v>6-Oct</v>
      </c>
      <c r="B157" s="10"/>
      <c r="C157" s="12" t="s">
        <v>28</v>
      </c>
      <c r="D157" s="12"/>
      <c r="E157" s="12"/>
      <c r="F157" s="12"/>
      <c r="G157" s="23"/>
    </row>
    <row r="158" ht="12.75" customHeight="1">
      <c r="A158" s="20"/>
      <c r="G158" s="21"/>
    </row>
    <row r="159" ht="12.75" customHeight="1">
      <c r="A159" s="20"/>
      <c r="G159" s="21"/>
    </row>
    <row r="160" ht="12.75" customHeight="1">
      <c r="A160" s="20"/>
      <c r="G160" s="21"/>
    </row>
    <row r="161" ht="12.75" customHeight="1">
      <c r="A161" s="20"/>
      <c r="G161" s="21"/>
    </row>
    <row r="162" ht="12.75" customHeight="1">
      <c r="A162" s="22" t="str">
        <f>+A157+(7*6)</f>
        <v>17-Nov</v>
      </c>
      <c r="B162" s="10" t="s">
        <v>31</v>
      </c>
      <c r="C162" s="12" t="s">
        <v>76</v>
      </c>
      <c r="D162" s="12"/>
      <c r="E162" s="12"/>
      <c r="F162" s="12"/>
      <c r="G162" s="23"/>
    </row>
    <row r="163" ht="12.75" customHeight="1">
      <c r="A163" s="20"/>
      <c r="G163" s="21"/>
    </row>
    <row r="164" ht="12.75" customHeight="1">
      <c r="A164" s="20"/>
      <c r="G164" s="21"/>
    </row>
    <row r="165" ht="12.75" customHeight="1">
      <c r="A165" s="20"/>
      <c r="G165" s="21"/>
    </row>
    <row r="166" ht="12.75" customHeight="1">
      <c r="A166" s="20"/>
      <c r="G166" s="21"/>
    </row>
    <row r="167" ht="12.75" customHeight="1">
      <c r="A167" s="22" t="str">
        <f>+A177-(7*6)</f>
        <v>15-Dec</v>
      </c>
      <c r="B167" s="10" t="s">
        <v>34</v>
      </c>
      <c r="C167" s="12" t="s">
        <v>77</v>
      </c>
      <c r="D167" s="12" t="s">
        <v>36</v>
      </c>
      <c r="E167" s="12" t="s">
        <v>66</v>
      </c>
      <c r="F167" s="12" t="s">
        <v>88</v>
      </c>
      <c r="G167" s="23" t="s">
        <v>68</v>
      </c>
    </row>
    <row r="168" ht="12.75" customHeight="1">
      <c r="A168" s="20"/>
      <c r="G168" s="21"/>
    </row>
    <row r="169" ht="12.75" customHeight="1">
      <c r="A169" s="20"/>
      <c r="G169" s="21"/>
    </row>
    <row r="170" ht="12.75" customHeight="1">
      <c r="A170" s="20"/>
      <c r="G170" s="21"/>
    </row>
    <row r="171" ht="12.75" customHeight="1">
      <c r="A171" s="20"/>
      <c r="G171" s="21"/>
    </row>
    <row r="172" ht="12.75" customHeight="1">
      <c r="A172" s="22" t="str">
        <f>+A177-(7*2)</f>
        <v>12-Jan</v>
      </c>
      <c r="B172" s="10"/>
      <c r="C172" s="12"/>
      <c r="D172" s="12"/>
      <c r="E172" s="12"/>
      <c r="F172" s="12"/>
      <c r="G172" s="23"/>
    </row>
    <row r="173" ht="12.75" customHeight="1">
      <c r="A173" s="20"/>
      <c r="G173" s="21"/>
    </row>
    <row r="174" ht="12.75" customHeight="1">
      <c r="A174" s="20"/>
      <c r="G174" s="21"/>
    </row>
    <row r="175" ht="12.75" customHeight="1">
      <c r="A175" s="20"/>
      <c r="G175" s="21"/>
    </row>
    <row r="176" ht="12.75" customHeight="1">
      <c r="A176" s="20"/>
      <c r="G176" s="21"/>
    </row>
    <row r="177" ht="12.75" customHeight="1">
      <c r="A177" s="22" t="str">
        <f>A152+147</f>
        <v>26-Jan</v>
      </c>
      <c r="B177" s="10" t="s">
        <v>41</v>
      </c>
      <c r="C177" s="12" t="s">
        <v>42</v>
      </c>
      <c r="D177" s="12"/>
      <c r="E177" s="12"/>
      <c r="F177" s="12"/>
      <c r="G177" s="23" t="s">
        <v>69</v>
      </c>
    </row>
    <row r="178" ht="12.75" customHeight="1">
      <c r="A178" s="20"/>
      <c r="G178" s="21"/>
    </row>
    <row r="179" ht="12.75" customHeight="1">
      <c r="A179" s="20"/>
      <c r="G179" s="21"/>
    </row>
    <row r="180" ht="12.75" customHeight="1">
      <c r="A180" s="20"/>
      <c r="G180" s="21"/>
    </row>
    <row r="181" ht="12.75" customHeight="1">
      <c r="A181" s="20"/>
      <c r="G181" s="21"/>
    </row>
    <row r="182" ht="12.75" customHeight="1">
      <c r="A182" s="22" t="str">
        <f>A177+(7*2)</f>
        <v>9-Feb</v>
      </c>
      <c r="B182" s="10" t="s">
        <v>44</v>
      </c>
      <c r="C182" s="12"/>
      <c r="D182" s="12"/>
      <c r="E182" s="12"/>
      <c r="F182" s="12"/>
      <c r="G182" s="23" t="s">
        <v>70</v>
      </c>
    </row>
    <row r="183" ht="12.75" customHeight="1">
      <c r="A183" s="20"/>
      <c r="G183" s="21"/>
    </row>
    <row r="184" ht="12.75" customHeight="1">
      <c r="A184" s="20"/>
      <c r="G184" s="21"/>
    </row>
    <row r="185" ht="12.75" customHeight="1">
      <c r="A185" s="20"/>
      <c r="G185" s="21"/>
    </row>
    <row r="186" ht="12.75" customHeight="1">
      <c r="A186" s="20"/>
      <c r="G186" s="21"/>
    </row>
    <row r="187" ht="12.75" customHeight="1">
      <c r="A187" s="22" t="str">
        <f>+A177+(($G$2*7)+3)</f>
        <v>5-Mar</v>
      </c>
      <c r="B187" s="10"/>
      <c r="C187" s="12" t="s">
        <v>46</v>
      </c>
      <c r="D187" s="12"/>
      <c r="E187" s="12"/>
      <c r="F187" s="12"/>
      <c r="G187" s="23"/>
    </row>
    <row r="188" ht="12.75" customHeight="1">
      <c r="A188" s="20"/>
      <c r="G188" s="21"/>
    </row>
    <row r="189" ht="12.75" customHeight="1">
      <c r="A189" s="20"/>
      <c r="G189" s="21"/>
    </row>
    <row r="190" ht="12.75" customHeight="1">
      <c r="A190" s="20"/>
      <c r="G190" s="21"/>
    </row>
    <row r="191" ht="12.75" customHeight="1">
      <c r="A191" s="20"/>
      <c r="G191" s="21"/>
    </row>
    <row r="192" ht="12.75" customHeight="1">
      <c r="A192" s="22" t="str">
        <f>+A177+(7*6)</f>
        <v>9-Mar</v>
      </c>
      <c r="B192" s="10" t="s">
        <v>47</v>
      </c>
      <c r="C192" s="12" t="s">
        <v>48</v>
      </c>
      <c r="D192" s="12"/>
      <c r="E192" s="12"/>
      <c r="F192" s="12"/>
      <c r="G192" s="23"/>
    </row>
    <row r="193" ht="12.75" customHeight="1">
      <c r="A193" s="20"/>
      <c r="G193" s="21"/>
    </row>
    <row r="194" ht="12.75" customHeight="1">
      <c r="A194" s="20"/>
      <c r="G194" s="21"/>
    </row>
    <row r="195" ht="12.75" customHeight="1">
      <c r="A195" s="20"/>
      <c r="G195" s="21"/>
    </row>
    <row r="196" ht="12.75" customHeight="1">
      <c r="A196" s="20"/>
      <c r="G196" s="21"/>
    </row>
    <row r="197" ht="12.75" customHeight="1">
      <c r="A197" s="22" t="str">
        <f>+A177+(2*30)</f>
        <v>27-Mar</v>
      </c>
      <c r="B197" s="10" t="s">
        <v>82</v>
      </c>
      <c r="C197" s="12"/>
      <c r="D197" s="12"/>
      <c r="E197" s="12" t="s">
        <v>51</v>
      </c>
      <c r="F197" s="12" t="s">
        <v>52</v>
      </c>
      <c r="G197" s="23"/>
    </row>
    <row r="198" ht="12.75" customHeight="1">
      <c r="A198" s="20"/>
      <c r="G198" s="21"/>
    </row>
    <row r="199" ht="12.75" customHeight="1">
      <c r="A199" s="20"/>
      <c r="G199" s="21"/>
    </row>
    <row r="200" ht="12.75" customHeight="1">
      <c r="A200" s="20"/>
      <c r="G200" s="21"/>
    </row>
    <row r="201" ht="12.75" customHeight="1">
      <c r="A201" s="20"/>
      <c r="G201" s="21"/>
    </row>
    <row r="202" ht="12.75" customHeight="1">
      <c r="A202" s="22" t="str">
        <f>A152+150+90</f>
        <v>29-Apr</v>
      </c>
      <c r="B202" s="10" t="s">
        <v>56</v>
      </c>
      <c r="C202" s="12" t="s">
        <v>57</v>
      </c>
      <c r="D202" s="12" t="s">
        <v>83</v>
      </c>
      <c r="E202" s="12" t="s">
        <v>55</v>
      </c>
      <c r="F202" s="12"/>
      <c r="G202" s="23"/>
    </row>
    <row r="203" ht="12.75" customHeight="1">
      <c r="A203" s="20"/>
      <c r="G203" s="21"/>
    </row>
    <row r="204" ht="12.75" customHeight="1">
      <c r="A204" s="20"/>
      <c r="G204" s="21"/>
    </row>
    <row r="205" ht="12.75" customHeight="1">
      <c r="A205" s="20"/>
      <c r="G205" s="21"/>
    </row>
    <row r="206" ht="12.75" customHeight="1">
      <c r="A206" s="20"/>
      <c r="G206" s="21"/>
    </row>
    <row r="207" ht="12.75" customHeight="1">
      <c r="A207" s="22" t="str">
        <f>+A202+(7*4)</f>
        <v>27-May</v>
      </c>
      <c r="B207" s="10"/>
      <c r="C207" s="12"/>
      <c r="D207" s="12" t="s">
        <v>89</v>
      </c>
      <c r="E207" s="12"/>
      <c r="F207" s="12"/>
      <c r="G207" s="23"/>
    </row>
    <row r="208" ht="12.75" customHeight="1">
      <c r="A208" s="20"/>
      <c r="G208" s="21"/>
    </row>
    <row r="209" ht="12.75" customHeight="1">
      <c r="A209" s="20"/>
      <c r="G209" s="21"/>
    </row>
    <row r="210" ht="12.75" customHeight="1">
      <c r="A210" s="20"/>
      <c r="G210" s="21"/>
    </row>
    <row r="211" ht="12.75" customHeight="1">
      <c r="A211" s="20"/>
      <c r="G211" s="21"/>
    </row>
    <row r="212" ht="12.75" customHeight="1">
      <c r="A212" s="22" t="str">
        <f>+A207+(7*4)</f>
        <v>24-Jun</v>
      </c>
      <c r="B212" s="10"/>
      <c r="C212" s="12"/>
      <c r="D212" s="12" t="s">
        <v>61</v>
      </c>
      <c r="E212" s="12"/>
      <c r="F212" s="12"/>
      <c r="G212" s="23"/>
    </row>
    <row r="213" ht="12.75" customHeight="1">
      <c r="A213" s="20"/>
      <c r="G213" s="21"/>
    </row>
    <row r="214" ht="12.75" customHeight="1">
      <c r="A214" s="20"/>
      <c r="G214" s="21"/>
    </row>
    <row r="215" ht="12.75" customHeight="1">
      <c r="A215" s="20"/>
      <c r="G215" s="21"/>
    </row>
    <row r="216" ht="13.5" customHeight="1">
      <c r="A216" s="26"/>
      <c r="B216" s="27"/>
      <c r="C216" s="27"/>
      <c r="D216" s="27"/>
      <c r="E216" s="27"/>
      <c r="F216" s="27"/>
      <c r="G216" s="28"/>
    </row>
    <row r="217" ht="27.75" customHeight="1">
      <c r="A217" s="15" t="s">
        <v>90</v>
      </c>
      <c r="B217" s="16"/>
      <c r="C217" s="16"/>
      <c r="D217" s="16"/>
      <c r="E217" s="16"/>
      <c r="F217" s="16"/>
      <c r="G217" s="16"/>
    </row>
    <row r="218" ht="13.5" customHeight="1">
      <c r="A218" s="17" t="str">
        <f>A248-(8*7)</f>
        <v>7-Mar</v>
      </c>
      <c r="B218" s="11" t="s">
        <v>10</v>
      </c>
      <c r="C218" s="18" t="s">
        <v>11</v>
      </c>
      <c r="D218" s="18"/>
      <c r="E218" s="18" t="s">
        <v>12</v>
      </c>
      <c r="F218" s="18" t="s">
        <v>62</v>
      </c>
      <c r="G218" s="19" t="s">
        <v>14</v>
      </c>
    </row>
    <row r="219" ht="12.75" customHeight="1">
      <c r="A219" s="20"/>
      <c r="G219" s="21"/>
    </row>
    <row r="220" ht="12.75" customHeight="1">
      <c r="A220" s="20"/>
      <c r="G220" s="21"/>
    </row>
    <row r="221" ht="12.75" customHeight="1">
      <c r="A221" s="20"/>
      <c r="G221" s="21"/>
    </row>
    <row r="222" ht="12.75" customHeight="1">
      <c r="A222" s="20"/>
      <c r="G222" s="21"/>
    </row>
    <row r="223" ht="12.75" customHeight="1">
      <c r="A223" s="22" t="str">
        <f>A248-(7*6)</f>
        <v>21-Mar</v>
      </c>
      <c r="B223" s="10" t="s">
        <v>15</v>
      </c>
      <c r="C223" s="12" t="s">
        <v>16</v>
      </c>
      <c r="D223" s="12" t="s">
        <v>17</v>
      </c>
      <c r="E223" s="12" t="s">
        <v>63</v>
      </c>
      <c r="F223" s="12" t="s">
        <v>38</v>
      </c>
      <c r="G223" s="23"/>
    </row>
    <row r="224" ht="12.75" customHeight="1">
      <c r="A224" s="20"/>
      <c r="G224" s="21"/>
    </row>
    <row r="225" ht="12.75" customHeight="1">
      <c r="A225" s="20"/>
      <c r="G225" s="21"/>
    </row>
    <row r="226" ht="12.75" customHeight="1">
      <c r="A226" s="20"/>
      <c r="G226" s="21"/>
    </row>
    <row r="227" ht="12.75" customHeight="1">
      <c r="A227" s="20"/>
      <c r="G227" s="21"/>
    </row>
    <row r="228" ht="12.75" customHeight="1">
      <c r="A228" s="22" t="str">
        <f>A248-(7*3)</f>
        <v>11-Apr</v>
      </c>
      <c r="B228" s="10" t="s">
        <v>20</v>
      </c>
      <c r="C228" s="12"/>
      <c r="D228" s="12"/>
      <c r="E228" s="12" t="s">
        <v>21</v>
      </c>
      <c r="F228" s="12"/>
      <c r="G228" s="23"/>
    </row>
    <row r="229" ht="12.75" customHeight="1">
      <c r="A229" s="20"/>
      <c r="G229" s="21"/>
    </row>
    <row r="230" ht="12.75" customHeight="1">
      <c r="A230" s="20"/>
      <c r="G230" s="21"/>
    </row>
    <row r="231" ht="12.75" customHeight="1">
      <c r="A231" s="20"/>
      <c r="G231" s="21"/>
    </row>
    <row r="232" ht="12.75" customHeight="1">
      <c r="A232" s="20"/>
      <c r="G232" s="21"/>
    </row>
    <row r="233" ht="12.75" customHeight="1">
      <c r="A233" s="22" t="str">
        <f>A248-(7*2)</f>
        <v>18-Apr</v>
      </c>
      <c r="B233" s="10" t="s">
        <v>22</v>
      </c>
      <c r="C233" s="12"/>
      <c r="D233" s="12"/>
      <c r="E233" s="12" t="s">
        <v>21</v>
      </c>
      <c r="F233" s="12"/>
      <c r="G233" s="23"/>
    </row>
    <row r="234" ht="12.75" customHeight="1">
      <c r="A234" s="20"/>
      <c r="G234" s="21"/>
    </row>
    <row r="235" ht="12.75" customHeight="1">
      <c r="A235" s="20"/>
      <c r="G235" s="21"/>
    </row>
    <row r="236" ht="12.75" customHeight="1">
      <c r="A236" s="20"/>
      <c r="G236" s="21"/>
    </row>
    <row r="237" ht="12.75" customHeight="1">
      <c r="A237" s="20"/>
      <c r="G237" s="21"/>
    </row>
    <row r="238" ht="12.75" customHeight="1">
      <c r="A238" s="22" t="str">
        <f>A248-9</f>
        <v>23-Apr</v>
      </c>
      <c r="B238" s="10" t="s">
        <v>23</v>
      </c>
      <c r="C238" s="12" t="s">
        <v>74</v>
      </c>
      <c r="D238" s="12"/>
      <c r="E238" s="12"/>
      <c r="F238" s="12"/>
      <c r="G238" s="23"/>
    </row>
    <row r="239" ht="12.75" customHeight="1">
      <c r="A239" s="20"/>
      <c r="G239" s="21"/>
    </row>
    <row r="240" ht="12.75" customHeight="1">
      <c r="A240" s="20"/>
      <c r="G240" s="21"/>
    </row>
    <row r="241" ht="12.75" customHeight="1">
      <c r="A241" s="20"/>
      <c r="G241" s="21"/>
    </row>
    <row r="242" ht="12.75" customHeight="1">
      <c r="A242" s="20"/>
      <c r="G242" s="21"/>
    </row>
    <row r="243" ht="12.75" customHeight="1">
      <c r="A243" s="22" t="str">
        <f>A248-7</f>
        <v>25-Apr</v>
      </c>
      <c r="B243" s="10" t="s">
        <v>26</v>
      </c>
      <c r="C243" s="12"/>
      <c r="D243" s="12"/>
      <c r="E243" s="12" t="s">
        <v>21</v>
      </c>
      <c r="F243" s="12"/>
      <c r="G243" s="23"/>
    </row>
    <row r="244" ht="12.75" customHeight="1">
      <c r="A244" s="20"/>
      <c r="G244" s="21"/>
    </row>
    <row r="245" ht="12.75" customHeight="1">
      <c r="A245" s="20"/>
      <c r="G245" s="21"/>
    </row>
    <row r="246" ht="12.75" customHeight="1">
      <c r="A246" s="20"/>
      <c r="G246" s="21"/>
    </row>
    <row r="247" ht="12.75" customHeight="1">
      <c r="A247" s="20"/>
      <c r="G247" s="21"/>
    </row>
    <row r="248" ht="12.75" customHeight="1">
      <c r="A248" s="22" t="str">
        <f>I1</f>
        <v>2-May</v>
      </c>
      <c r="B248" s="10"/>
      <c r="C248" s="12" t="s">
        <v>75</v>
      </c>
      <c r="D248" s="12"/>
      <c r="E248" s="12"/>
      <c r="F248" s="12"/>
      <c r="G248" s="23"/>
    </row>
    <row r="249" ht="12.75" customHeight="1">
      <c r="A249" s="20"/>
      <c r="G249" s="21"/>
    </row>
    <row r="250" ht="12.75" customHeight="1">
      <c r="A250" s="20"/>
      <c r="G250" s="21"/>
    </row>
    <row r="251" ht="12.75" customHeight="1">
      <c r="A251" s="20"/>
      <c r="G251" s="21"/>
    </row>
    <row r="252" ht="12.75" customHeight="1">
      <c r="A252" s="20"/>
      <c r="G252" s="21"/>
    </row>
    <row r="253" ht="12.75" customHeight="1">
      <c r="A253" s="22" t="str">
        <f>A248+($G$2*7)</f>
        <v>6-Jun</v>
      </c>
      <c r="B253" s="10"/>
      <c r="C253" s="12" t="s">
        <v>28</v>
      </c>
      <c r="D253" s="12" t="s">
        <v>29</v>
      </c>
      <c r="E253" s="12"/>
      <c r="F253" s="12"/>
      <c r="G253" s="23"/>
    </row>
    <row r="254" ht="12.75" customHeight="1">
      <c r="A254" s="20"/>
      <c r="G254" s="21"/>
    </row>
    <row r="255" ht="12.75" customHeight="1">
      <c r="A255" s="20"/>
      <c r="G255" s="21"/>
    </row>
    <row r="256" ht="12.75" customHeight="1">
      <c r="A256" s="20"/>
      <c r="G256" s="21"/>
    </row>
    <row r="257" ht="12.75" customHeight="1">
      <c r="A257" s="20"/>
      <c r="G257" s="21"/>
    </row>
    <row r="258" ht="12.75" customHeight="1">
      <c r="A258" s="22" t="str">
        <f>A253+28</f>
        <v>4-Jul</v>
      </c>
      <c r="B258" s="10"/>
      <c r="C258" s="12"/>
      <c r="D258" s="12" t="s">
        <v>30</v>
      </c>
      <c r="E258" s="12"/>
      <c r="F258" s="12"/>
      <c r="G258" s="23"/>
    </row>
    <row r="259" ht="12.75" customHeight="1">
      <c r="A259" s="20"/>
      <c r="G259" s="21"/>
    </row>
    <row r="260" ht="12.75" customHeight="1">
      <c r="A260" s="20"/>
      <c r="G260" s="21"/>
    </row>
    <row r="261" ht="12.75" customHeight="1">
      <c r="A261" s="20"/>
      <c r="G261" s="21"/>
    </row>
    <row r="262" ht="12.75" customHeight="1">
      <c r="A262" s="20"/>
      <c r="G262" s="21"/>
    </row>
    <row r="263" ht="12.75" customHeight="1">
      <c r="A263" s="22" t="str">
        <f>+A253+(7*6)</f>
        <v>18-Jul</v>
      </c>
      <c r="B263" s="10" t="s">
        <v>31</v>
      </c>
      <c r="C263" s="12" t="s">
        <v>76</v>
      </c>
      <c r="D263" s="12"/>
      <c r="E263" s="12"/>
      <c r="F263" s="12"/>
      <c r="G263" s="23"/>
    </row>
    <row r="264" ht="12.75" customHeight="1">
      <c r="A264" s="20"/>
      <c r="G264" s="21"/>
    </row>
    <row r="265" ht="12.75" customHeight="1">
      <c r="A265" s="20"/>
      <c r="G265" s="21"/>
    </row>
    <row r="266" ht="12.75" customHeight="1">
      <c r="A266" s="20"/>
      <c r="G266" s="21"/>
    </row>
    <row r="267" ht="12.75" customHeight="1">
      <c r="A267" s="20"/>
      <c r="G267" s="21"/>
    </row>
    <row r="268" ht="12.75" customHeight="1">
      <c r="A268" s="22" t="str">
        <f>A258+28</f>
        <v>1-Aug</v>
      </c>
      <c r="B268" s="10"/>
      <c r="C268" s="12"/>
      <c r="D268" s="12" t="s">
        <v>33</v>
      </c>
      <c r="E268" s="12"/>
      <c r="F268" s="12"/>
      <c r="G268" s="23"/>
    </row>
    <row r="269" ht="12.75" customHeight="1">
      <c r="A269" s="20"/>
      <c r="G269" s="21"/>
    </row>
    <row r="270" ht="12.75" customHeight="1">
      <c r="A270" s="20"/>
      <c r="G270" s="21"/>
    </row>
    <row r="271" ht="12.75" customHeight="1">
      <c r="A271" s="20"/>
      <c r="G271" s="21"/>
    </row>
    <row r="272" ht="12.75" customHeight="1">
      <c r="A272" s="20"/>
      <c r="G272" s="21"/>
    </row>
    <row r="273" ht="12.75" customHeight="1">
      <c r="A273" s="22" t="str">
        <f>+A288-(7*6)</f>
        <v>15-Aug</v>
      </c>
      <c r="B273" s="10" t="s">
        <v>34</v>
      </c>
      <c r="C273" s="12" t="s">
        <v>77</v>
      </c>
      <c r="D273" s="12" t="s">
        <v>36</v>
      </c>
      <c r="E273" s="12" t="s">
        <v>66</v>
      </c>
      <c r="F273" s="12" t="s">
        <v>78</v>
      </c>
      <c r="G273" s="23" t="s">
        <v>68</v>
      </c>
    </row>
    <row r="274" ht="12.75" customHeight="1">
      <c r="A274" s="20"/>
      <c r="G274" s="21"/>
    </row>
    <row r="275" ht="12.75" customHeight="1">
      <c r="A275" s="20"/>
      <c r="G275" s="21"/>
    </row>
    <row r="276" ht="12.75" customHeight="1">
      <c r="A276" s="20"/>
      <c r="G276" s="21"/>
    </row>
    <row r="277" ht="12.75" customHeight="1">
      <c r="A277" s="20"/>
      <c r="G277" s="21"/>
    </row>
    <row r="278" ht="12.75" customHeight="1">
      <c r="A278" s="22" t="str">
        <f>A248+($G$2*7)+100</f>
        <v>14-Sep</v>
      </c>
      <c r="B278" s="10"/>
      <c r="C278" s="24"/>
      <c r="D278" s="12" t="s">
        <v>79</v>
      </c>
      <c r="E278" s="24"/>
      <c r="F278" s="24"/>
      <c r="G278" s="25"/>
    </row>
    <row r="279" ht="12.75" customHeight="1">
      <c r="A279" s="20"/>
      <c r="G279" s="21"/>
    </row>
    <row r="280" ht="12.75" customHeight="1">
      <c r="A280" s="20"/>
      <c r="G280" s="21"/>
    </row>
    <row r="281" ht="12.75" customHeight="1">
      <c r="A281" s="20"/>
      <c r="G281" s="21"/>
    </row>
    <row r="282" ht="12.75" customHeight="1">
      <c r="A282" s="20"/>
      <c r="G282" s="21"/>
    </row>
    <row r="283" ht="12.75" customHeight="1">
      <c r="A283" s="22" t="str">
        <f>A278+21</f>
        <v>5-Oct</v>
      </c>
      <c r="B283" s="10"/>
      <c r="C283" s="24"/>
      <c r="D283" s="12" t="s">
        <v>80</v>
      </c>
      <c r="E283" s="24"/>
      <c r="F283" s="24"/>
      <c r="G283" s="25"/>
    </row>
    <row r="284" ht="12.75" customHeight="1">
      <c r="A284" s="20"/>
      <c r="G284" s="21"/>
    </row>
    <row r="285" ht="12.75" customHeight="1">
      <c r="A285" s="20"/>
      <c r="G285" s="21"/>
    </row>
    <row r="286" ht="12.75" customHeight="1">
      <c r="A286" s="20"/>
      <c r="G286" s="21"/>
    </row>
    <row r="287" ht="12.75" customHeight="1">
      <c r="A287" s="20"/>
      <c r="G287" s="21"/>
    </row>
    <row r="288" ht="12.75" customHeight="1">
      <c r="A288" s="22" t="str">
        <f>I1+147</f>
        <v>26-Sep</v>
      </c>
      <c r="B288" s="10" t="s">
        <v>41</v>
      </c>
      <c r="C288" s="12" t="s">
        <v>42</v>
      </c>
      <c r="D288" s="12"/>
      <c r="E288" s="12"/>
      <c r="F288" s="12"/>
      <c r="G288" s="23" t="s">
        <v>69</v>
      </c>
    </row>
    <row r="289" ht="12.75" customHeight="1">
      <c r="A289" s="20"/>
      <c r="G289" s="21"/>
    </row>
    <row r="290" ht="12.75" customHeight="1">
      <c r="A290" s="20"/>
      <c r="G290" s="21"/>
    </row>
    <row r="291" ht="12.75" customHeight="1">
      <c r="A291" s="20"/>
      <c r="G291" s="21"/>
    </row>
    <row r="292" ht="12.75" customHeight="1">
      <c r="A292" s="20"/>
      <c r="G292" s="21"/>
    </row>
    <row r="293" ht="12.75" customHeight="1">
      <c r="A293" s="22" t="str">
        <f>A288+(7*2)</f>
        <v>10-Oct</v>
      </c>
      <c r="B293" s="10" t="s">
        <v>44</v>
      </c>
      <c r="C293" s="12"/>
      <c r="D293" s="12"/>
      <c r="E293" s="12"/>
      <c r="F293" s="12"/>
      <c r="G293" s="23" t="s">
        <v>70</v>
      </c>
    </row>
    <row r="294" ht="12.75" customHeight="1">
      <c r="A294" s="20"/>
      <c r="G294" s="21"/>
    </row>
    <row r="295" ht="12.75" customHeight="1">
      <c r="A295" s="20"/>
      <c r="G295" s="21"/>
    </row>
    <row r="296" ht="12.75" customHeight="1">
      <c r="A296" s="20"/>
      <c r="G296" s="21"/>
    </row>
    <row r="297" ht="12.75" customHeight="1">
      <c r="A297" s="20"/>
      <c r="G297" s="21"/>
    </row>
    <row r="298" ht="12.75" customHeight="1">
      <c r="A298" s="22" t="str">
        <f>A283+21</f>
        <v>26-Oct</v>
      </c>
      <c r="B298" s="10"/>
      <c r="C298" s="24"/>
      <c r="D298" s="12" t="s">
        <v>81</v>
      </c>
      <c r="E298" s="24"/>
      <c r="F298" s="24"/>
      <c r="G298" s="25"/>
    </row>
    <row r="299" ht="12.75" customHeight="1">
      <c r="A299" s="20"/>
      <c r="G299" s="21"/>
    </row>
    <row r="300" ht="12.75" customHeight="1">
      <c r="A300" s="20"/>
      <c r="G300" s="21"/>
    </row>
    <row r="301" ht="12.75" customHeight="1">
      <c r="A301" s="20"/>
      <c r="G301" s="21"/>
    </row>
    <row r="302" ht="12.75" customHeight="1">
      <c r="A302" s="20"/>
      <c r="G302" s="21"/>
    </row>
    <row r="303" ht="12.75" customHeight="1">
      <c r="A303" s="22" t="str">
        <f>+A288+(($G$2*7)+3)</f>
        <v>3-Nov</v>
      </c>
      <c r="B303" s="10"/>
      <c r="C303" s="12" t="s">
        <v>46</v>
      </c>
      <c r="D303" s="12"/>
      <c r="E303" s="12"/>
      <c r="F303" s="12"/>
      <c r="G303" s="23"/>
    </row>
    <row r="304" ht="12.75" customHeight="1">
      <c r="A304" s="20"/>
      <c r="G304" s="21"/>
    </row>
    <row r="305" ht="12.75" customHeight="1">
      <c r="A305" s="20"/>
      <c r="G305" s="21"/>
    </row>
    <row r="306" ht="12.75" customHeight="1">
      <c r="A306" s="20"/>
      <c r="G306" s="21"/>
    </row>
    <row r="307" ht="12.75" customHeight="1">
      <c r="A307" s="20"/>
      <c r="G307" s="21"/>
    </row>
    <row r="308" ht="12.75" customHeight="1">
      <c r="A308" s="22" t="str">
        <f>+A288+(7*6)</f>
        <v>7-Nov</v>
      </c>
      <c r="B308" s="10" t="s">
        <v>47</v>
      </c>
      <c r="C308" s="12" t="s">
        <v>48</v>
      </c>
      <c r="D308" s="12"/>
      <c r="E308" s="12"/>
      <c r="F308" s="12"/>
      <c r="G308" s="23"/>
    </row>
    <row r="309" ht="12.75" customHeight="1">
      <c r="A309" s="20"/>
      <c r="G309" s="21"/>
    </row>
    <row r="310" ht="12.75" customHeight="1">
      <c r="A310" s="20"/>
      <c r="G310" s="21"/>
    </row>
    <row r="311" ht="12.75" customHeight="1">
      <c r="A311" s="20"/>
      <c r="G311" s="21"/>
    </row>
    <row r="312" ht="12.75" customHeight="1">
      <c r="A312" s="20"/>
      <c r="G312" s="21"/>
    </row>
    <row r="313" ht="12.75" customHeight="1">
      <c r="A313" s="22" t="str">
        <f>+A288+(2*30)</f>
        <v>25-Nov</v>
      </c>
      <c r="B313" s="10" t="s">
        <v>82</v>
      </c>
      <c r="C313" s="12"/>
      <c r="D313" s="12"/>
      <c r="E313" s="12" t="s">
        <v>51</v>
      </c>
      <c r="F313" s="12" t="s">
        <v>52</v>
      </c>
      <c r="G313" s="23"/>
    </row>
    <row r="314" ht="12.75" customHeight="1">
      <c r="A314" s="20"/>
      <c r="G314" s="21"/>
    </row>
    <row r="315" ht="12.75" customHeight="1">
      <c r="A315" s="20"/>
      <c r="G315" s="21"/>
    </row>
    <row r="316" ht="12.75" customHeight="1">
      <c r="A316" s="20"/>
      <c r="G316" s="21"/>
    </row>
    <row r="317" ht="12.75" customHeight="1">
      <c r="A317" s="20"/>
      <c r="G317" s="21"/>
    </row>
    <row r="318" ht="12.75" customHeight="1">
      <c r="A318" s="22" t="str">
        <f>A248+150+90</f>
        <v>28-Dec</v>
      </c>
      <c r="B318" s="10" t="s">
        <v>56</v>
      </c>
      <c r="C318" s="12" t="s">
        <v>57</v>
      </c>
      <c r="D318" s="12" t="s">
        <v>83</v>
      </c>
      <c r="E318" s="12" t="s">
        <v>55</v>
      </c>
      <c r="F318" s="12"/>
      <c r="G318" s="23"/>
    </row>
    <row r="319" ht="12.75" customHeight="1">
      <c r="A319" s="20"/>
      <c r="G319" s="21"/>
    </row>
    <row r="320" ht="12.75" customHeight="1">
      <c r="A320" s="20"/>
      <c r="G320" s="21"/>
    </row>
    <row r="321" ht="12.75" customHeight="1">
      <c r="A321" s="20"/>
      <c r="G321" s="21"/>
    </row>
    <row r="322" ht="12.75" customHeight="1">
      <c r="A322" s="20"/>
      <c r="G322" s="21"/>
    </row>
    <row r="323" ht="12.75" customHeight="1">
      <c r="A323" s="22" t="str">
        <f>+A318+(7*4)</f>
        <v>25-Jan</v>
      </c>
      <c r="B323" s="10"/>
      <c r="C323" s="12"/>
      <c r="D323" s="12" t="s">
        <v>91</v>
      </c>
      <c r="E323" s="12"/>
      <c r="F323" s="12"/>
      <c r="G323" s="23"/>
    </row>
    <row r="324" ht="12.75" customHeight="1">
      <c r="A324" s="20"/>
      <c r="G324" s="21"/>
    </row>
    <row r="325" ht="12.75" customHeight="1">
      <c r="A325" s="20"/>
      <c r="G325" s="21"/>
    </row>
    <row r="326" ht="12.75" customHeight="1">
      <c r="A326" s="20"/>
      <c r="G326" s="21"/>
    </row>
    <row r="327" ht="12.75" customHeight="1">
      <c r="A327" s="20"/>
      <c r="G327" s="21"/>
    </row>
    <row r="328" ht="12.75" customHeight="1">
      <c r="A328" s="22" t="str">
        <f>+A323+(7*4)</f>
        <v>22-Feb</v>
      </c>
      <c r="B328" s="10"/>
      <c r="C328" s="12"/>
      <c r="D328" s="12" t="s">
        <v>61</v>
      </c>
      <c r="E328" s="12"/>
      <c r="F328" s="12"/>
      <c r="G328" s="23"/>
    </row>
    <row r="329" ht="12.75" customHeight="1">
      <c r="A329" s="20"/>
      <c r="G329" s="21"/>
    </row>
    <row r="330" ht="12.75" customHeight="1">
      <c r="A330" s="20"/>
      <c r="G330" s="21"/>
    </row>
    <row r="331" ht="12.75" customHeight="1">
      <c r="A331" s="20"/>
      <c r="G331" s="21"/>
    </row>
    <row r="332" ht="13.5" customHeight="1">
      <c r="A332" s="26"/>
      <c r="B332" s="27"/>
      <c r="C332" s="27"/>
      <c r="D332" s="27"/>
      <c r="E332" s="27"/>
      <c r="F332" s="27"/>
      <c r="G332" s="28"/>
    </row>
    <row r="333" ht="13.5" customHeight="1">
      <c r="A333" s="13"/>
      <c r="B333" s="13"/>
    </row>
    <row r="334" ht="12.75" customHeight="1">
      <c r="A334" s="13"/>
      <c r="B334" s="13"/>
    </row>
    <row r="335" ht="12.75" customHeight="1">
      <c r="A335" s="13"/>
      <c r="B335" s="13"/>
    </row>
    <row r="336" ht="12.75" customHeight="1">
      <c r="A336" s="13"/>
      <c r="B336" s="13"/>
    </row>
    <row r="337" ht="12.75" customHeight="1">
      <c r="A337" s="13"/>
      <c r="B337" s="13"/>
    </row>
    <row r="338" ht="12.75" customHeight="1">
      <c r="A338" s="13"/>
      <c r="B338" s="13"/>
    </row>
    <row r="339" ht="12.75" customHeight="1">
      <c r="A339" s="13"/>
      <c r="B339" s="13"/>
    </row>
    <row r="340" ht="12.75" customHeight="1">
      <c r="A340" s="13"/>
      <c r="B340" s="13"/>
    </row>
    <row r="341" ht="12.75" customHeight="1">
      <c r="A341" s="13"/>
      <c r="B341" s="13"/>
    </row>
    <row r="342" ht="12.75" customHeight="1">
      <c r="A342" s="13"/>
      <c r="B342" s="13"/>
    </row>
    <row r="343" ht="12.75" customHeight="1">
      <c r="A343" s="13"/>
      <c r="B343" s="13"/>
    </row>
    <row r="344" ht="12.75" customHeight="1">
      <c r="A344" s="13"/>
      <c r="B344" s="13"/>
    </row>
    <row r="345" ht="12.75" customHeight="1">
      <c r="A345" s="13"/>
      <c r="B345" s="13"/>
    </row>
    <row r="346" ht="12.75" customHeight="1">
      <c r="A346" s="13"/>
      <c r="B346" s="13"/>
    </row>
    <row r="347" ht="12.75" customHeight="1">
      <c r="A347" s="13"/>
      <c r="B347" s="13"/>
    </row>
    <row r="348" ht="12.75" customHeight="1">
      <c r="A348" s="13"/>
      <c r="B348" s="13"/>
    </row>
    <row r="349" ht="12.75" customHeight="1">
      <c r="A349" s="13"/>
      <c r="B349" s="13"/>
    </row>
    <row r="350" ht="12.75" customHeight="1">
      <c r="A350" s="13"/>
      <c r="B350" s="13"/>
    </row>
    <row r="351" ht="12.75" customHeight="1">
      <c r="A351" s="13"/>
      <c r="B351" s="13"/>
    </row>
    <row r="352" ht="12.75" customHeight="1">
      <c r="A352" s="13"/>
      <c r="B352" s="13"/>
    </row>
    <row r="353" ht="12.75" customHeight="1">
      <c r="A353" s="13"/>
      <c r="B353" s="13"/>
    </row>
    <row r="354" ht="12.75" customHeight="1">
      <c r="A354" s="13"/>
      <c r="B354" s="13"/>
    </row>
    <row r="355" ht="12.75" customHeight="1">
      <c r="A355" s="13"/>
      <c r="B355" s="13"/>
    </row>
    <row r="356" ht="12.75" customHeight="1">
      <c r="A356" s="13"/>
      <c r="B356" s="13"/>
    </row>
    <row r="357" ht="12.75" customHeight="1">
      <c r="A357" s="13"/>
      <c r="B357" s="13"/>
    </row>
    <row r="358" ht="12.75" customHeight="1">
      <c r="A358" s="13"/>
      <c r="B358" s="13"/>
    </row>
    <row r="359" ht="12.75" customHeight="1">
      <c r="A359" s="13"/>
      <c r="B359" s="13"/>
    </row>
    <row r="360" ht="12.75" customHeight="1">
      <c r="A360" s="13"/>
      <c r="B360" s="13"/>
    </row>
    <row r="361" ht="12.75" customHeight="1">
      <c r="A361" s="13"/>
      <c r="B361" s="13"/>
    </row>
    <row r="362" ht="12.75" customHeight="1">
      <c r="A362" s="13"/>
      <c r="B362" s="13"/>
    </row>
    <row r="363" ht="12.75" customHeight="1">
      <c r="A363" s="13"/>
      <c r="B363" s="13"/>
    </row>
    <row r="364" ht="12.75" customHeight="1">
      <c r="A364" s="13"/>
      <c r="B364" s="13"/>
    </row>
    <row r="365" ht="12.75" customHeight="1">
      <c r="A365" s="13"/>
      <c r="B365" s="13"/>
    </row>
    <row r="366" ht="12.75" customHeight="1">
      <c r="A366" s="13"/>
      <c r="B366" s="13"/>
    </row>
    <row r="367" ht="12.75" customHeight="1">
      <c r="A367" s="13"/>
      <c r="B367" s="13"/>
    </row>
    <row r="368" ht="12.75" customHeight="1">
      <c r="A368" s="13"/>
      <c r="B368" s="13"/>
    </row>
    <row r="369" ht="12.75" customHeight="1">
      <c r="A369" s="13"/>
      <c r="B369" s="13"/>
    </row>
    <row r="370" ht="12.75" customHeight="1">
      <c r="A370" s="13"/>
      <c r="B370" s="13"/>
    </row>
    <row r="371" ht="12.75" customHeight="1">
      <c r="A371" s="13"/>
      <c r="B371" s="13"/>
    </row>
    <row r="372" ht="12.75" customHeight="1">
      <c r="A372" s="13"/>
      <c r="B372" s="13"/>
    </row>
    <row r="373" ht="12.75" customHeight="1">
      <c r="A373" s="13"/>
      <c r="B373" s="13"/>
    </row>
    <row r="374" ht="12.75" customHeight="1">
      <c r="A374" s="13"/>
      <c r="B374" s="13"/>
    </row>
    <row r="375" ht="12.75" customHeight="1">
      <c r="A375" s="13"/>
      <c r="B375" s="13"/>
    </row>
    <row r="376" ht="12.75" customHeight="1">
      <c r="A376" s="13"/>
      <c r="B376" s="13"/>
    </row>
    <row r="377" ht="12.75" customHeight="1">
      <c r="A377" s="13"/>
      <c r="B377" s="13"/>
    </row>
    <row r="378" ht="12.75" customHeight="1">
      <c r="A378" s="13"/>
      <c r="B378" s="13"/>
    </row>
    <row r="379" ht="12.75" customHeight="1">
      <c r="A379" s="13"/>
      <c r="B379" s="13"/>
    </row>
    <row r="380" ht="12.75" customHeight="1">
      <c r="A380" s="13"/>
      <c r="B380" s="13"/>
    </row>
    <row r="381" ht="12.75" customHeight="1">
      <c r="A381" s="13"/>
      <c r="B381" s="13"/>
    </row>
    <row r="382" ht="12.75" customHeight="1">
      <c r="A382" s="13"/>
      <c r="B382" s="13"/>
    </row>
    <row r="383" ht="12.75" customHeight="1">
      <c r="A383" s="13"/>
      <c r="B383" s="13"/>
    </row>
    <row r="384" ht="12.75" customHeight="1">
      <c r="A384" s="13"/>
      <c r="B384" s="13"/>
    </row>
    <row r="385" ht="12.75" customHeight="1">
      <c r="A385" s="13"/>
      <c r="B385" s="13"/>
    </row>
    <row r="386" ht="12.75" customHeight="1">
      <c r="A386" s="13"/>
      <c r="B386" s="13"/>
    </row>
    <row r="387" ht="12.75" customHeight="1">
      <c r="A387" s="13"/>
      <c r="B387" s="13"/>
    </row>
    <row r="388" ht="12.75" customHeight="1">
      <c r="A388" s="13"/>
      <c r="B388" s="13"/>
    </row>
    <row r="389" ht="12.75" customHeight="1">
      <c r="A389" s="13"/>
      <c r="B389" s="13"/>
    </row>
    <row r="390" ht="12.75" customHeight="1">
      <c r="A390" s="13"/>
      <c r="B390" s="13"/>
    </row>
    <row r="391" ht="12.75" customHeight="1">
      <c r="A391" s="13"/>
      <c r="B391" s="13"/>
    </row>
    <row r="392" ht="12.75" customHeight="1">
      <c r="A392" s="13"/>
      <c r="B392" s="13"/>
    </row>
    <row r="393" ht="12.75" customHeight="1">
      <c r="A393" s="13"/>
      <c r="B393" s="13"/>
    </row>
    <row r="394" ht="12.75" customHeight="1">
      <c r="A394" s="13"/>
      <c r="B394" s="13"/>
    </row>
    <row r="395" ht="12.75" customHeight="1">
      <c r="A395" s="13"/>
      <c r="B395" s="13"/>
    </row>
    <row r="396" ht="12.75" customHeight="1">
      <c r="A396" s="13"/>
      <c r="B396" s="13"/>
    </row>
    <row r="397" ht="12.75" customHeight="1">
      <c r="A397" s="13"/>
      <c r="B397" s="13"/>
    </row>
    <row r="398" ht="12.75" customHeight="1">
      <c r="A398" s="13"/>
      <c r="B398" s="13"/>
    </row>
    <row r="399" ht="12.75" customHeight="1">
      <c r="A399" s="13"/>
      <c r="B399" s="13"/>
    </row>
    <row r="400" ht="12.75" customHeight="1">
      <c r="A400" s="13"/>
      <c r="B400" s="13"/>
    </row>
    <row r="401" ht="12.75" customHeight="1">
      <c r="A401" s="13"/>
      <c r="B401" s="13"/>
    </row>
    <row r="402" ht="12.75" customHeight="1">
      <c r="A402" s="13"/>
      <c r="B402" s="13"/>
    </row>
    <row r="403" ht="12.75" customHeight="1">
      <c r="A403" s="13"/>
      <c r="B403" s="13"/>
    </row>
    <row r="404" ht="12.75" customHeight="1">
      <c r="A404" s="13"/>
      <c r="B404" s="13"/>
    </row>
    <row r="405" ht="12.75" customHeight="1">
      <c r="A405" s="13"/>
      <c r="B405" s="13"/>
    </row>
    <row r="406" ht="12.75" customHeight="1">
      <c r="A406" s="13"/>
      <c r="B406" s="13"/>
    </row>
    <row r="407" ht="12.75" customHeight="1">
      <c r="A407" s="13"/>
      <c r="B407" s="13"/>
    </row>
    <row r="408" ht="12.75" customHeight="1">
      <c r="A408" s="13"/>
      <c r="B408" s="13"/>
    </row>
    <row r="409" ht="12.75" customHeight="1">
      <c r="A409" s="13"/>
      <c r="B409" s="13"/>
    </row>
    <row r="410" ht="12.75" customHeight="1">
      <c r="A410" s="13"/>
      <c r="B410" s="13"/>
    </row>
    <row r="411" ht="12.75" customHeight="1">
      <c r="A411" s="13"/>
      <c r="B411" s="13"/>
    </row>
    <row r="412" ht="12.75" customHeight="1">
      <c r="A412" s="13"/>
      <c r="B412" s="13"/>
    </row>
    <row r="413" ht="12.75" customHeight="1">
      <c r="A413" s="13"/>
      <c r="B413" s="13"/>
    </row>
    <row r="414" ht="12.75" customHeight="1">
      <c r="A414" s="13"/>
      <c r="B414" s="13"/>
    </row>
    <row r="415" ht="12.75" customHeight="1">
      <c r="A415" s="13"/>
      <c r="B415" s="13"/>
    </row>
    <row r="416" ht="12.75" customHeight="1">
      <c r="A416" s="13"/>
      <c r="B416" s="13"/>
    </row>
    <row r="417" ht="12.75" customHeight="1">
      <c r="A417" s="13"/>
      <c r="B417" s="13"/>
    </row>
    <row r="418" ht="12.75" customHeight="1">
      <c r="A418" s="13"/>
      <c r="B418" s="13"/>
    </row>
    <row r="419" ht="12.75" customHeight="1">
      <c r="A419" s="13"/>
      <c r="B419" s="13"/>
    </row>
    <row r="420" ht="12.75" customHeight="1">
      <c r="A420" s="13"/>
      <c r="B420" s="13"/>
    </row>
    <row r="421" ht="12.75" customHeight="1">
      <c r="A421" s="13"/>
      <c r="B421" s="13"/>
    </row>
    <row r="422" ht="12.75" customHeight="1">
      <c r="A422" s="13"/>
      <c r="B422" s="13"/>
    </row>
    <row r="423" ht="12.75" customHeight="1">
      <c r="A423" s="13"/>
      <c r="B423" s="13"/>
    </row>
    <row r="424" ht="12.75" customHeight="1">
      <c r="A424" s="13"/>
      <c r="B424" s="13"/>
    </row>
    <row r="425" ht="12.75" customHeight="1">
      <c r="A425" s="13"/>
      <c r="B425" s="13"/>
    </row>
    <row r="426" ht="12.75" customHeight="1">
      <c r="A426" s="13"/>
      <c r="B426" s="13"/>
    </row>
    <row r="427" ht="12.75" customHeight="1">
      <c r="A427" s="13"/>
      <c r="B427" s="13"/>
    </row>
    <row r="428" ht="12.75" customHeight="1">
      <c r="A428" s="13"/>
      <c r="B428" s="13"/>
    </row>
    <row r="429" ht="12.75" customHeight="1">
      <c r="A429" s="13"/>
      <c r="B429" s="13"/>
    </row>
    <row r="430" ht="12.75" customHeight="1">
      <c r="A430" s="13"/>
      <c r="B430" s="13"/>
    </row>
    <row r="431" ht="12.75" customHeight="1">
      <c r="A431" s="13"/>
      <c r="B431" s="13"/>
    </row>
    <row r="432" ht="12.75" customHeight="1">
      <c r="A432" s="13"/>
      <c r="B432" s="13"/>
    </row>
    <row r="433" ht="12.75" customHeight="1">
      <c r="A433" s="13"/>
      <c r="B433" s="13"/>
    </row>
    <row r="434" ht="12.75" customHeight="1">
      <c r="A434" s="13"/>
      <c r="B434" s="13"/>
    </row>
    <row r="435" ht="12.75" customHeight="1">
      <c r="A435" s="13"/>
      <c r="B435" s="13"/>
    </row>
    <row r="436" ht="12.75" customHeight="1">
      <c r="A436" s="13"/>
      <c r="B436" s="13"/>
    </row>
    <row r="437" ht="12.75" customHeight="1">
      <c r="A437" s="13"/>
      <c r="B437" s="13"/>
    </row>
    <row r="438" ht="12.75" customHeight="1">
      <c r="A438" s="13"/>
      <c r="B438" s="13"/>
    </row>
    <row r="439" ht="12.75" customHeight="1">
      <c r="A439" s="13"/>
      <c r="B439" s="13"/>
    </row>
    <row r="440" ht="12.75" customHeight="1">
      <c r="A440" s="13"/>
      <c r="B440" s="13"/>
    </row>
    <row r="441" ht="12.75" customHeight="1">
      <c r="A441" s="13"/>
      <c r="B441" s="13"/>
    </row>
    <row r="442" ht="12.75" customHeight="1">
      <c r="A442" s="13"/>
      <c r="B442" s="13"/>
    </row>
    <row r="443" ht="12.75" customHeight="1">
      <c r="A443" s="13"/>
      <c r="B443" s="13"/>
    </row>
    <row r="444" ht="12.75" customHeight="1">
      <c r="A444" s="13"/>
      <c r="B444" s="13"/>
    </row>
    <row r="445" ht="12.75" customHeight="1">
      <c r="A445" s="13"/>
      <c r="B445" s="13"/>
    </row>
    <row r="446" ht="12.75" customHeight="1">
      <c r="A446" s="13"/>
      <c r="B446" s="13"/>
    </row>
    <row r="447" ht="12.75" customHeight="1">
      <c r="A447" s="13"/>
      <c r="B447" s="13"/>
    </row>
    <row r="448" ht="12.75" customHeight="1">
      <c r="A448" s="13"/>
      <c r="B448" s="13"/>
    </row>
    <row r="449" ht="12.75" customHeight="1">
      <c r="A449" s="13"/>
      <c r="B449" s="13"/>
    </row>
    <row r="450" ht="12.75" customHeight="1">
      <c r="A450" s="13"/>
      <c r="B450" s="13"/>
    </row>
    <row r="451" ht="12.75" customHeight="1">
      <c r="A451" s="13"/>
      <c r="B451" s="13"/>
    </row>
    <row r="452" ht="12.75" customHeight="1">
      <c r="A452" s="13"/>
      <c r="B452" s="13"/>
    </row>
    <row r="453" ht="12.75" customHeight="1">
      <c r="A453" s="13"/>
      <c r="B453" s="13"/>
    </row>
    <row r="454" ht="12.75" customHeight="1">
      <c r="A454" s="13"/>
      <c r="B454" s="13"/>
    </row>
    <row r="455" ht="12.75" customHeight="1">
      <c r="A455" s="13"/>
      <c r="B455" s="13"/>
    </row>
    <row r="456" ht="12.75" customHeight="1">
      <c r="A456" s="13"/>
      <c r="B456" s="13"/>
    </row>
    <row r="457" ht="12.75" customHeight="1">
      <c r="A457" s="13"/>
      <c r="B457" s="13"/>
    </row>
    <row r="458" ht="12.75" customHeight="1">
      <c r="A458" s="13"/>
      <c r="B458" s="13"/>
    </row>
    <row r="459" ht="12.75" customHeight="1">
      <c r="A459" s="13"/>
      <c r="B459" s="13"/>
    </row>
    <row r="460" ht="12.75" customHeight="1">
      <c r="A460" s="13"/>
      <c r="B460" s="13"/>
    </row>
    <row r="461" ht="12.75" customHeight="1">
      <c r="A461" s="13"/>
      <c r="B461" s="13"/>
    </row>
    <row r="462" ht="12.75" customHeight="1">
      <c r="A462" s="13"/>
      <c r="B462" s="13"/>
    </row>
    <row r="463" ht="12.75" customHeight="1">
      <c r="A463" s="13"/>
      <c r="B463" s="13"/>
    </row>
    <row r="464" ht="12.75" customHeight="1">
      <c r="A464" s="13"/>
      <c r="B464" s="13"/>
    </row>
    <row r="465" ht="12.75" customHeight="1">
      <c r="A465" s="13"/>
      <c r="B465" s="13"/>
    </row>
    <row r="466" ht="12.75" customHeight="1">
      <c r="A466" s="13"/>
      <c r="B466" s="13"/>
    </row>
    <row r="467" ht="12.75" customHeight="1">
      <c r="A467" s="13"/>
      <c r="B467" s="13"/>
    </row>
    <row r="468" ht="12.75" customHeight="1">
      <c r="A468" s="13"/>
      <c r="B468" s="13"/>
    </row>
    <row r="469" ht="12.75" customHeight="1">
      <c r="A469" s="13"/>
      <c r="B469" s="13"/>
    </row>
    <row r="470" ht="12.75" customHeight="1">
      <c r="A470" s="13"/>
      <c r="B470" s="13"/>
    </row>
    <row r="471" ht="12.75" customHeight="1">
      <c r="A471" s="13"/>
      <c r="B471" s="13"/>
    </row>
    <row r="472" ht="12.75" customHeight="1">
      <c r="A472" s="13"/>
      <c r="B472" s="13"/>
    </row>
    <row r="473" ht="12.75" customHeight="1">
      <c r="A473" s="13"/>
      <c r="B473" s="13"/>
    </row>
    <row r="474" ht="12.75" customHeight="1">
      <c r="A474" s="13"/>
      <c r="B474" s="13"/>
    </row>
    <row r="475" ht="12.75" customHeight="1">
      <c r="A475" s="13"/>
      <c r="B475" s="13"/>
    </row>
    <row r="476" ht="12.75" customHeight="1">
      <c r="A476" s="13"/>
      <c r="B476" s="13"/>
    </row>
    <row r="477" ht="12.75" customHeight="1">
      <c r="A477" s="13"/>
      <c r="B477" s="13"/>
    </row>
    <row r="478" ht="12.75" customHeight="1">
      <c r="A478" s="13"/>
      <c r="B478" s="13"/>
    </row>
    <row r="479" ht="12.75" customHeight="1">
      <c r="A479" s="13"/>
      <c r="B479" s="13"/>
    </row>
    <row r="480" ht="12.75" customHeight="1">
      <c r="A480" s="13"/>
      <c r="B480" s="13"/>
    </row>
    <row r="481" ht="12.75" customHeight="1">
      <c r="A481" s="13"/>
      <c r="B481" s="13"/>
    </row>
    <row r="482" ht="12.75" customHeight="1">
      <c r="A482" s="13"/>
      <c r="B482" s="13"/>
    </row>
    <row r="483" ht="12.75" customHeight="1">
      <c r="A483" s="13"/>
      <c r="B483" s="13"/>
    </row>
    <row r="484" ht="12.75" customHeight="1">
      <c r="A484" s="13"/>
      <c r="B484" s="13"/>
    </row>
    <row r="485" ht="12.75" customHeight="1">
      <c r="A485" s="13"/>
      <c r="B485" s="13"/>
    </row>
    <row r="486" ht="12.75" customHeight="1">
      <c r="A486" s="13"/>
      <c r="B486" s="13"/>
    </row>
    <row r="487" ht="12.75" customHeight="1">
      <c r="A487" s="13"/>
      <c r="B487" s="13"/>
    </row>
    <row r="488" ht="12.75" customHeight="1">
      <c r="A488" s="13"/>
      <c r="B488" s="13"/>
    </row>
    <row r="489" ht="12.75" customHeight="1">
      <c r="A489" s="13"/>
      <c r="B489" s="13"/>
    </row>
    <row r="490" ht="12.75" customHeight="1">
      <c r="A490" s="13"/>
      <c r="B490" s="13"/>
    </row>
    <row r="491" ht="12.75" customHeight="1">
      <c r="A491" s="13"/>
      <c r="B491" s="13"/>
    </row>
    <row r="492" ht="12.75" customHeight="1">
      <c r="A492" s="13"/>
      <c r="B492" s="13"/>
    </row>
    <row r="493" ht="12.75" customHeight="1">
      <c r="A493" s="13"/>
      <c r="B493" s="13"/>
    </row>
    <row r="494" ht="12.75" customHeight="1">
      <c r="A494" s="13"/>
      <c r="B494" s="13"/>
    </row>
    <row r="495" ht="12.75" customHeight="1">
      <c r="A495" s="13"/>
      <c r="B495" s="13"/>
    </row>
    <row r="496" ht="12.75" customHeight="1">
      <c r="A496" s="13"/>
      <c r="B496" s="13"/>
    </row>
    <row r="497" ht="12.75" customHeight="1">
      <c r="A497" s="13"/>
      <c r="B497" s="13"/>
    </row>
    <row r="498" ht="12.75" customHeight="1">
      <c r="A498" s="13"/>
      <c r="B498" s="13"/>
    </row>
    <row r="499" ht="12.75" customHeight="1">
      <c r="A499" s="13"/>
      <c r="B499" s="13"/>
    </row>
    <row r="500" ht="12.75" customHeight="1">
      <c r="A500" s="13"/>
      <c r="B500" s="13"/>
    </row>
    <row r="501" ht="12.75" customHeight="1">
      <c r="A501" s="13"/>
      <c r="B501" s="13"/>
    </row>
    <row r="502" ht="12.75" customHeight="1">
      <c r="A502" s="13"/>
      <c r="B502" s="13"/>
    </row>
    <row r="503" ht="12.75" customHeight="1">
      <c r="A503" s="13"/>
      <c r="B503" s="13"/>
    </row>
    <row r="504" ht="12.75" customHeight="1">
      <c r="A504" s="13"/>
      <c r="B504" s="13"/>
    </row>
    <row r="505" ht="12.75" customHeight="1">
      <c r="A505" s="13"/>
      <c r="B505" s="13"/>
    </row>
    <row r="506" ht="12.75" customHeight="1">
      <c r="A506" s="13"/>
      <c r="B506" s="13"/>
    </row>
    <row r="507" ht="12.75" customHeight="1">
      <c r="A507" s="13"/>
      <c r="B507" s="13"/>
    </row>
    <row r="508" ht="12.75" customHeight="1">
      <c r="A508" s="13"/>
      <c r="B508" s="13"/>
    </row>
    <row r="509" ht="12.75" customHeight="1">
      <c r="A509" s="13"/>
      <c r="B509" s="13"/>
    </row>
    <row r="510" ht="12.75" customHeight="1">
      <c r="A510" s="13"/>
      <c r="B510" s="13"/>
    </row>
    <row r="511" ht="12.75" customHeight="1">
      <c r="A511" s="13"/>
      <c r="B511" s="13"/>
    </row>
    <row r="512" ht="12.75" customHeight="1">
      <c r="A512" s="13"/>
      <c r="B512" s="13"/>
    </row>
    <row r="513" ht="12.75" customHeight="1">
      <c r="A513" s="13"/>
      <c r="B513" s="13"/>
    </row>
    <row r="514" ht="12.75" customHeight="1">
      <c r="A514" s="13"/>
      <c r="B514" s="13"/>
    </row>
    <row r="515" ht="12.75" customHeight="1">
      <c r="A515" s="13"/>
      <c r="B515" s="13"/>
    </row>
    <row r="516" ht="12.75" customHeight="1">
      <c r="A516" s="13"/>
      <c r="B516" s="13"/>
    </row>
    <row r="517" ht="12.75" customHeight="1">
      <c r="A517" s="13"/>
      <c r="B517" s="13"/>
    </row>
    <row r="518" ht="12.75" customHeight="1">
      <c r="A518" s="13"/>
      <c r="B518" s="13"/>
    </row>
    <row r="519" ht="12.75" customHeight="1">
      <c r="A519" s="13"/>
      <c r="B519" s="13"/>
    </row>
    <row r="520" ht="12.75" customHeight="1">
      <c r="A520" s="13"/>
      <c r="B520" s="13"/>
    </row>
    <row r="521" ht="12.75" customHeight="1">
      <c r="A521" s="13"/>
      <c r="B521" s="13"/>
    </row>
    <row r="522" ht="12.75" customHeight="1">
      <c r="A522" s="13"/>
      <c r="B522" s="13"/>
    </row>
    <row r="523" ht="12.75" customHeight="1">
      <c r="A523" s="13"/>
      <c r="B523" s="13"/>
    </row>
    <row r="524" ht="12.75" customHeight="1">
      <c r="A524" s="13"/>
      <c r="B524" s="13"/>
    </row>
    <row r="525" ht="12.75" customHeight="1">
      <c r="A525" s="13"/>
      <c r="B525" s="13"/>
    </row>
    <row r="526" ht="12.75" customHeight="1">
      <c r="A526" s="13"/>
      <c r="B526" s="13"/>
    </row>
    <row r="527" ht="12.75" customHeight="1">
      <c r="A527" s="13"/>
      <c r="B527" s="13"/>
    </row>
    <row r="528" ht="12.75" customHeight="1">
      <c r="A528" s="13"/>
      <c r="B528" s="13"/>
    </row>
  </sheetData>
  <mergeCells count="461">
    <mergeCell ref="E91:E95"/>
    <mergeCell ref="E96:E100"/>
    <mergeCell ref="E61:E65"/>
    <mergeCell ref="E111:E115"/>
    <mergeCell ref="D81:D85"/>
    <mergeCell ref="E101:E105"/>
    <mergeCell ref="E81:E85"/>
    <mergeCell ref="E66:E70"/>
    <mergeCell ref="A71:A75"/>
    <mergeCell ref="A66:A70"/>
    <mergeCell ref="A172:A176"/>
    <mergeCell ref="B172:B176"/>
    <mergeCell ref="C172:C176"/>
    <mergeCell ref="D172:D176"/>
    <mergeCell ref="E172:E176"/>
    <mergeCell ref="E223:E227"/>
    <mergeCell ref="E202:E206"/>
    <mergeCell ref="E207:E211"/>
    <mergeCell ref="E212:E216"/>
    <mergeCell ref="C207:C211"/>
    <mergeCell ref="D207:D211"/>
    <mergeCell ref="F207:F211"/>
    <mergeCell ref="G207:G211"/>
    <mergeCell ref="B212:B216"/>
    <mergeCell ref="C212:C216"/>
    <mergeCell ref="D212:D216"/>
    <mergeCell ref="F212:F216"/>
    <mergeCell ref="E228:E232"/>
    <mergeCell ref="F223:F227"/>
    <mergeCell ref="G223:G227"/>
    <mergeCell ref="B192:B196"/>
    <mergeCell ref="C192:C196"/>
    <mergeCell ref="G218:G222"/>
    <mergeCell ref="D218:D222"/>
    <mergeCell ref="G212:G216"/>
    <mergeCell ref="C197:C201"/>
    <mergeCell ref="D197:D201"/>
    <mergeCell ref="E218:E222"/>
    <mergeCell ref="F218:F222"/>
    <mergeCell ref="D192:D196"/>
    <mergeCell ref="E192:E196"/>
    <mergeCell ref="F192:F196"/>
    <mergeCell ref="G192:G196"/>
    <mergeCell ref="E197:E201"/>
    <mergeCell ref="F197:F201"/>
    <mergeCell ref="G197:G201"/>
    <mergeCell ref="G202:G206"/>
    <mergeCell ref="B218:B222"/>
    <mergeCell ref="C218:C222"/>
    <mergeCell ref="A207:A211"/>
    <mergeCell ref="B207:B211"/>
    <mergeCell ref="A197:A201"/>
    <mergeCell ref="B197:B201"/>
    <mergeCell ref="A218:A222"/>
    <mergeCell ref="F202:F206"/>
    <mergeCell ref="A217:G217"/>
    <mergeCell ref="A202:A206"/>
    <mergeCell ref="B202:B206"/>
    <mergeCell ref="A212:A216"/>
    <mergeCell ref="A122:A126"/>
    <mergeCell ref="C122:C126"/>
    <mergeCell ref="E122:E126"/>
    <mergeCell ref="B122:B126"/>
    <mergeCell ref="A121:G121"/>
    <mergeCell ref="A127:A131"/>
    <mergeCell ref="C127:C131"/>
    <mergeCell ref="E127:E131"/>
    <mergeCell ref="E56:E60"/>
    <mergeCell ref="B56:B60"/>
    <mergeCell ref="B61:B65"/>
    <mergeCell ref="B71:B75"/>
    <mergeCell ref="C71:C75"/>
    <mergeCell ref="D71:D75"/>
    <mergeCell ref="E71:E75"/>
    <mergeCell ref="B66:B70"/>
    <mergeCell ref="A238:A242"/>
    <mergeCell ref="B233:B237"/>
    <mergeCell ref="C233:C237"/>
    <mergeCell ref="D233:D237"/>
    <mergeCell ref="E233:E237"/>
    <mergeCell ref="F233:F237"/>
    <mergeCell ref="G233:G237"/>
    <mergeCell ref="A233:A237"/>
    <mergeCell ref="A228:A232"/>
    <mergeCell ref="B228:B232"/>
    <mergeCell ref="C228:C232"/>
    <mergeCell ref="D228:D232"/>
    <mergeCell ref="F228:F232"/>
    <mergeCell ref="G228:G232"/>
    <mergeCell ref="C202:C206"/>
    <mergeCell ref="D202:D206"/>
    <mergeCell ref="E243:E247"/>
    <mergeCell ref="F243:F247"/>
    <mergeCell ref="D243:D247"/>
    <mergeCell ref="D238:D242"/>
    <mergeCell ref="E238:E242"/>
    <mergeCell ref="F238:F242"/>
    <mergeCell ref="G238:G242"/>
    <mergeCell ref="B238:B242"/>
    <mergeCell ref="C238:C242"/>
    <mergeCell ref="G243:G247"/>
    <mergeCell ref="A116:A120"/>
    <mergeCell ref="A132:A136"/>
    <mergeCell ref="B132:B136"/>
    <mergeCell ref="B137:B141"/>
    <mergeCell ref="B127:B131"/>
    <mergeCell ref="A137:A141"/>
    <mergeCell ref="C137:C141"/>
    <mergeCell ref="A142:A146"/>
    <mergeCell ref="C142:C146"/>
    <mergeCell ref="B142:B146"/>
    <mergeCell ref="D142:D146"/>
    <mergeCell ref="D137:D141"/>
    <mergeCell ref="A147:A151"/>
    <mergeCell ref="C147:C151"/>
    <mergeCell ref="B147:B151"/>
    <mergeCell ref="A157:A161"/>
    <mergeCell ref="C157:C161"/>
    <mergeCell ref="C132:C136"/>
    <mergeCell ref="D132:D136"/>
    <mergeCell ref="E132:E136"/>
    <mergeCell ref="F132:F136"/>
    <mergeCell ref="G132:G136"/>
    <mergeCell ref="E147:E151"/>
    <mergeCell ref="F147:F151"/>
    <mergeCell ref="G147:G151"/>
    <mergeCell ref="G152:G156"/>
    <mergeCell ref="F152:F156"/>
    <mergeCell ref="F157:F161"/>
    <mergeCell ref="G157:G161"/>
    <mergeCell ref="F142:F146"/>
    <mergeCell ref="E142:E146"/>
    <mergeCell ref="E137:E141"/>
    <mergeCell ref="E152:E156"/>
    <mergeCell ref="D157:D161"/>
    <mergeCell ref="B157:B161"/>
    <mergeCell ref="E157:E161"/>
    <mergeCell ref="A106:A110"/>
    <mergeCell ref="A101:A105"/>
    <mergeCell ref="B101:B105"/>
    <mergeCell ref="B106:B110"/>
    <mergeCell ref="C106:C110"/>
    <mergeCell ref="D106:D110"/>
    <mergeCell ref="E106:E110"/>
    <mergeCell ref="E86:E90"/>
    <mergeCell ref="A86:A90"/>
    <mergeCell ref="B86:B90"/>
    <mergeCell ref="C86:C90"/>
    <mergeCell ref="D86:D90"/>
    <mergeCell ref="D111:D115"/>
    <mergeCell ref="D116:D120"/>
    <mergeCell ref="E116:E120"/>
    <mergeCell ref="A81:A85"/>
    <mergeCell ref="C81:C85"/>
    <mergeCell ref="C91:C95"/>
    <mergeCell ref="B91:B95"/>
    <mergeCell ref="F122:F126"/>
    <mergeCell ref="F127:F131"/>
    <mergeCell ref="F116:F120"/>
    <mergeCell ref="G116:G120"/>
    <mergeCell ref="G122:G126"/>
    <mergeCell ref="G142:G146"/>
    <mergeCell ref="F137:F141"/>
    <mergeCell ref="G137:G141"/>
    <mergeCell ref="F106:F110"/>
    <mergeCell ref="G127:G131"/>
    <mergeCell ref="F71:F75"/>
    <mergeCell ref="F66:F70"/>
    <mergeCell ref="G81:G85"/>
    <mergeCell ref="F81:F85"/>
    <mergeCell ref="G96:G100"/>
    <mergeCell ref="G66:G70"/>
    <mergeCell ref="G71:G75"/>
    <mergeCell ref="F86:F90"/>
    <mergeCell ref="G86:G90"/>
    <mergeCell ref="A167:A171"/>
    <mergeCell ref="B167:B171"/>
    <mergeCell ref="C167:C171"/>
    <mergeCell ref="D167:D171"/>
    <mergeCell ref="E167:E171"/>
    <mergeCell ref="F167:F171"/>
    <mergeCell ref="G167:G171"/>
    <mergeCell ref="A162:A166"/>
    <mergeCell ref="B162:B166"/>
    <mergeCell ref="C162:C166"/>
    <mergeCell ref="D162:D166"/>
    <mergeCell ref="E162:E166"/>
    <mergeCell ref="F162:F166"/>
    <mergeCell ref="G162:G166"/>
    <mergeCell ref="F177:F181"/>
    <mergeCell ref="G177:G181"/>
    <mergeCell ref="F172:F176"/>
    <mergeCell ref="G172:G176"/>
    <mergeCell ref="A177:A181"/>
    <mergeCell ref="B177:B181"/>
    <mergeCell ref="C177:C181"/>
    <mergeCell ref="D177:D181"/>
    <mergeCell ref="E177:E181"/>
    <mergeCell ref="C36:C40"/>
    <mergeCell ref="C31:C35"/>
    <mergeCell ref="D21:D25"/>
    <mergeCell ref="E21:E25"/>
    <mergeCell ref="A26:A30"/>
    <mergeCell ref="C26:C30"/>
    <mergeCell ref="D26:D30"/>
    <mergeCell ref="E26:E30"/>
    <mergeCell ref="A31:A35"/>
    <mergeCell ref="C46:C50"/>
    <mergeCell ref="F36:F40"/>
    <mergeCell ref="F46:F50"/>
    <mergeCell ref="E41:E45"/>
    <mergeCell ref="F41:F45"/>
    <mergeCell ref="G91:G95"/>
    <mergeCell ref="G101:G105"/>
    <mergeCell ref="G111:G115"/>
    <mergeCell ref="G106:G110"/>
    <mergeCell ref="A1:F1"/>
    <mergeCell ref="A2:F2"/>
    <mergeCell ref="A3:F3"/>
    <mergeCell ref="G76:G80"/>
    <mergeCell ref="D56:D60"/>
    <mergeCell ref="C61:C65"/>
    <mergeCell ref="G11:G15"/>
    <mergeCell ref="A5:G5"/>
    <mergeCell ref="E16:E20"/>
    <mergeCell ref="A21:A25"/>
    <mergeCell ref="G16:G20"/>
    <mergeCell ref="G21:G25"/>
    <mergeCell ref="G26:G30"/>
    <mergeCell ref="G31:G35"/>
    <mergeCell ref="D31:D35"/>
    <mergeCell ref="E31:E35"/>
    <mergeCell ref="B31:B35"/>
    <mergeCell ref="A46:A50"/>
    <mergeCell ref="A41:A45"/>
    <mergeCell ref="G36:G40"/>
    <mergeCell ref="G46:G50"/>
    <mergeCell ref="G41:G45"/>
    <mergeCell ref="F51:F55"/>
    <mergeCell ref="G51:G55"/>
    <mergeCell ref="A76:A80"/>
    <mergeCell ref="B76:B80"/>
    <mergeCell ref="A56:A60"/>
    <mergeCell ref="A96:A100"/>
    <mergeCell ref="C96:C100"/>
    <mergeCell ref="B96:B100"/>
    <mergeCell ref="A91:A95"/>
    <mergeCell ref="B81:B85"/>
    <mergeCell ref="C101:C105"/>
    <mergeCell ref="A61:A65"/>
    <mergeCell ref="D61:D65"/>
    <mergeCell ref="C66:C70"/>
    <mergeCell ref="D66:D70"/>
    <mergeCell ref="F16:F20"/>
    <mergeCell ref="F31:F35"/>
    <mergeCell ref="F21:F25"/>
    <mergeCell ref="F26:F30"/>
    <mergeCell ref="F91:F95"/>
    <mergeCell ref="F111:F115"/>
    <mergeCell ref="F101:F105"/>
    <mergeCell ref="F96:F100"/>
    <mergeCell ref="D36:D40"/>
    <mergeCell ref="E36:E40"/>
    <mergeCell ref="D96:D100"/>
    <mergeCell ref="D91:D95"/>
    <mergeCell ref="C111:C115"/>
    <mergeCell ref="B111:B115"/>
    <mergeCell ref="B116:B120"/>
    <mergeCell ref="C116:C120"/>
    <mergeCell ref="C56:C60"/>
    <mergeCell ref="C21:C25"/>
    <mergeCell ref="C41:C45"/>
    <mergeCell ref="D41:D45"/>
    <mergeCell ref="D46:D50"/>
    <mergeCell ref="E46:E50"/>
    <mergeCell ref="C51:C55"/>
    <mergeCell ref="C16:C20"/>
    <mergeCell ref="D16:D20"/>
    <mergeCell ref="B16:B20"/>
    <mergeCell ref="B21:B25"/>
    <mergeCell ref="B26:B30"/>
    <mergeCell ref="B36:B40"/>
    <mergeCell ref="B41:B45"/>
    <mergeCell ref="F11:F15"/>
    <mergeCell ref="D6:D10"/>
    <mergeCell ref="E6:E10"/>
    <mergeCell ref="D11:D15"/>
    <mergeCell ref="E11:E15"/>
    <mergeCell ref="F6:F10"/>
    <mergeCell ref="A11:A15"/>
    <mergeCell ref="C11:C15"/>
    <mergeCell ref="B11:B15"/>
    <mergeCell ref="G6:G10"/>
    <mergeCell ref="B6:B10"/>
    <mergeCell ref="C6:C10"/>
    <mergeCell ref="E76:E80"/>
    <mergeCell ref="F76:F80"/>
    <mergeCell ref="D76:D80"/>
    <mergeCell ref="C76:C80"/>
    <mergeCell ref="A6:A10"/>
    <mergeCell ref="A16:A20"/>
    <mergeCell ref="A36:A40"/>
    <mergeCell ref="A51:A55"/>
    <mergeCell ref="D51:D55"/>
    <mergeCell ref="E51:E55"/>
    <mergeCell ref="F56:F60"/>
    <mergeCell ref="G56:G60"/>
    <mergeCell ref="F61:F65"/>
    <mergeCell ref="G61:G65"/>
    <mergeCell ref="B46:B50"/>
    <mergeCell ref="B51:B55"/>
    <mergeCell ref="D147:D151"/>
    <mergeCell ref="A152:A156"/>
    <mergeCell ref="C152:C156"/>
    <mergeCell ref="D152:D156"/>
    <mergeCell ref="B152:B156"/>
    <mergeCell ref="A182:A186"/>
    <mergeCell ref="B182:B186"/>
    <mergeCell ref="A223:A227"/>
    <mergeCell ref="B223:B227"/>
    <mergeCell ref="C223:C227"/>
    <mergeCell ref="D223:D227"/>
    <mergeCell ref="A187:A191"/>
    <mergeCell ref="B187:B191"/>
    <mergeCell ref="C182:C186"/>
    <mergeCell ref="C187:C191"/>
    <mergeCell ref="D182:D186"/>
    <mergeCell ref="E182:E186"/>
    <mergeCell ref="F182:F186"/>
    <mergeCell ref="G182:G186"/>
    <mergeCell ref="E187:E191"/>
    <mergeCell ref="F187:F191"/>
    <mergeCell ref="G187:G191"/>
    <mergeCell ref="D187:D191"/>
    <mergeCell ref="A192:A196"/>
    <mergeCell ref="D101:D105"/>
    <mergeCell ref="A243:A247"/>
    <mergeCell ref="B243:B247"/>
    <mergeCell ref="C243:C247"/>
    <mergeCell ref="A111:A115"/>
    <mergeCell ref="D122:D126"/>
    <mergeCell ref="D127:D131"/>
    <mergeCell ref="A253:A257"/>
    <mergeCell ref="B253:B257"/>
    <mergeCell ref="C253:C257"/>
    <mergeCell ref="D253:D257"/>
    <mergeCell ref="E253:E257"/>
    <mergeCell ref="F253:F257"/>
    <mergeCell ref="G253:G257"/>
    <mergeCell ref="A248:A252"/>
    <mergeCell ref="B248:B252"/>
    <mergeCell ref="C248:C252"/>
    <mergeCell ref="D248:D252"/>
    <mergeCell ref="E248:E252"/>
    <mergeCell ref="F248:F252"/>
    <mergeCell ref="G248:G252"/>
    <mergeCell ref="B258:B262"/>
    <mergeCell ref="C258:C262"/>
    <mergeCell ref="D258:D262"/>
    <mergeCell ref="E258:E262"/>
    <mergeCell ref="B323:B327"/>
    <mergeCell ref="C323:C327"/>
    <mergeCell ref="F323:F327"/>
    <mergeCell ref="G323:G327"/>
    <mergeCell ref="A318:A322"/>
    <mergeCell ref="B318:B322"/>
    <mergeCell ref="F258:F262"/>
    <mergeCell ref="G258:G262"/>
    <mergeCell ref="C263:C267"/>
    <mergeCell ref="D263:D267"/>
    <mergeCell ref="E263:E267"/>
    <mergeCell ref="F263:F267"/>
    <mergeCell ref="G263:G267"/>
    <mergeCell ref="A258:A262"/>
    <mergeCell ref="B268:B272"/>
    <mergeCell ref="C268:C272"/>
    <mergeCell ref="D268:D272"/>
    <mergeCell ref="E268:E272"/>
    <mergeCell ref="F268:F272"/>
    <mergeCell ref="G268:G272"/>
    <mergeCell ref="B263:B267"/>
    <mergeCell ref="D273:D277"/>
    <mergeCell ref="E273:E277"/>
    <mergeCell ref="E278:E282"/>
    <mergeCell ref="A268:A272"/>
    <mergeCell ref="A263:A267"/>
    <mergeCell ref="A273:A277"/>
    <mergeCell ref="B273:B277"/>
    <mergeCell ref="C273:C277"/>
    <mergeCell ref="A278:A282"/>
    <mergeCell ref="D278:D282"/>
    <mergeCell ref="F278:F282"/>
    <mergeCell ref="G278:G282"/>
    <mergeCell ref="C283:C287"/>
    <mergeCell ref="D283:D287"/>
    <mergeCell ref="B278:B282"/>
    <mergeCell ref="C278:C282"/>
    <mergeCell ref="E283:E287"/>
    <mergeCell ref="F283:F287"/>
    <mergeCell ref="G283:G287"/>
    <mergeCell ref="F273:F277"/>
    <mergeCell ref="G273:G277"/>
    <mergeCell ref="A293:A297"/>
    <mergeCell ref="B293:B297"/>
    <mergeCell ref="C293:C297"/>
    <mergeCell ref="D293:D297"/>
    <mergeCell ref="E293:E297"/>
    <mergeCell ref="F293:F297"/>
    <mergeCell ref="G293:G297"/>
    <mergeCell ref="E288:E292"/>
    <mergeCell ref="F288:F292"/>
    <mergeCell ref="A283:A287"/>
    <mergeCell ref="B283:B287"/>
    <mergeCell ref="A288:A292"/>
    <mergeCell ref="B288:B292"/>
    <mergeCell ref="C288:C292"/>
    <mergeCell ref="D288:D292"/>
    <mergeCell ref="G288:G292"/>
    <mergeCell ref="E303:E307"/>
    <mergeCell ref="F303:F307"/>
    <mergeCell ref="A303:A307"/>
    <mergeCell ref="A298:A302"/>
    <mergeCell ref="C298:C302"/>
    <mergeCell ref="D298:D302"/>
    <mergeCell ref="E298:E302"/>
    <mergeCell ref="F298:F302"/>
    <mergeCell ref="G298:G302"/>
    <mergeCell ref="B303:B307"/>
    <mergeCell ref="G303:G307"/>
    <mergeCell ref="B298:B302"/>
    <mergeCell ref="D308:D312"/>
    <mergeCell ref="E308:E312"/>
    <mergeCell ref="A308:A312"/>
    <mergeCell ref="A313:A317"/>
    <mergeCell ref="B313:B317"/>
    <mergeCell ref="C313:C317"/>
    <mergeCell ref="D313:D317"/>
    <mergeCell ref="E313:E317"/>
    <mergeCell ref="C303:C307"/>
    <mergeCell ref="D303:D307"/>
    <mergeCell ref="F313:F317"/>
    <mergeCell ref="G313:G317"/>
    <mergeCell ref="B308:B312"/>
    <mergeCell ref="F308:F312"/>
    <mergeCell ref="G308:G312"/>
    <mergeCell ref="C308:C312"/>
    <mergeCell ref="C318:C322"/>
    <mergeCell ref="D318:D322"/>
    <mergeCell ref="E318:E322"/>
    <mergeCell ref="F318:F322"/>
    <mergeCell ref="G318:G322"/>
    <mergeCell ref="A323:A327"/>
    <mergeCell ref="C328:C332"/>
    <mergeCell ref="D328:D332"/>
    <mergeCell ref="D323:D327"/>
    <mergeCell ref="E323:E327"/>
    <mergeCell ref="E328:E332"/>
    <mergeCell ref="F328:F332"/>
    <mergeCell ref="G328:G332"/>
    <mergeCell ref="A328:A332"/>
    <mergeCell ref="B328:B332"/>
  </mergeCell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1" width="8.0"/>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Company>EDUPLAN</Company>
  <ScaleCrop>false</ScaleCrop>
  <HeadingPairs>
    <vt:vector baseType="variant" size="2">
      <vt:variant>
        <vt:lpstr>Worksheets</vt:lpstr>
      </vt:variant>
      <vt:variant>
        <vt:i4>4</vt:i4>
      </vt:variant>
    </vt:vector>
  </HeadingPairs>
  <TitlesOfParts>
    <vt:vector baseType="lpstr" size="4">
      <vt:lpstr>SKAPE LENTEPARING</vt:lpstr>
      <vt:lpstr>SKAPE HERFSPARING</vt:lpstr>
      <vt:lpstr>SKAPE 3 LAMSEISOENE</vt:lpstr>
      <vt:lpstr>Sheet3</vt:lpstr>
    </vt:vector>
  </TitlesOfParts>
  <LinksUpToDate>false</LinksUpToDate>
  <SharedDoc>false</SharedDoc>
  <HyperlinksChanged>false</HyperlinksChanged>
  <Application>Microsoft Excel</Application>
  <AppVersion>15.0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2008-03-18T17:17:18Z</dcterms:created>
  <dc:creator>Louis</dc:creator>
  <cp:lastModifiedBy>User</cp:lastModifiedBy>
  <cp:lastPrinted>2010-02-12T13:40:22Z</cp:lastPrinted>
  <dcterms:modified xsi:type="dcterms:W3CDTF">2015-03-23T10:13:24Z</dcterms:modified>
</cp:coreProperties>
</file>